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g055\Documents\-2019 Physical security systems upgrade\BEC\"/>
    </mc:Choice>
  </mc:AlternateContent>
  <bookViews>
    <workbookView xWindow="0" yWindow="0" windowWidth="28800" windowHeight="14685" firstSheet="4" activeTab="4"/>
  </bookViews>
  <sheets>
    <sheet name="Additional Equipment " sheetId="1" r:id="rId1"/>
    <sheet name="Trevenna " sheetId="2" r:id="rId2"/>
    <sheet name="Regional Offices" sheetId="3" r:id="rId3"/>
    <sheet name="Regions - Procured Equipment" sheetId="4" r:id="rId4"/>
    <sheet name="Additional Equipment - Regions " sheetId="5" r:id="rId5"/>
    <sheet name="Other " sheetId="6" r:id="rId6"/>
    <sheet name="Cabling " sheetId="7" r:id="rId7"/>
    <sheet name="Service - HQ &amp; Trevenna" sheetId="8" r:id="rId8"/>
    <sheet name="Service Regions" sheetId="9" r:id="rId9"/>
    <sheet name="Corrective Maintenance Head Off" sheetId="10" r:id="rId10"/>
    <sheet name="Maintenance Regions (Travel) " sheetId="11" r:id="rId11"/>
    <sheet name="Maintenance Regions (Labour) " sheetId="12" r:id="rId12"/>
    <sheet name="Relocations" sheetId="14" r:id="rId13"/>
    <sheet name="New Offices" sheetId="15" r:id="rId14"/>
    <sheet name="Final Summary " sheetId="1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16" i="3"/>
  <c r="E17" i="3"/>
  <c r="E18" i="3"/>
  <c r="E19" i="3"/>
  <c r="E20" i="3"/>
  <c r="E21" i="3"/>
  <c r="E22" i="3"/>
  <c r="E23" i="3"/>
  <c r="E24" i="3"/>
  <c r="E25" i="3"/>
  <c r="E25" i="4"/>
  <c r="C18" i="15" l="1"/>
  <c r="B29" i="13" s="1"/>
  <c r="B28" i="13"/>
  <c r="C20" i="14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19" i="12"/>
  <c r="D18" i="12"/>
  <c r="B21" i="13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19" i="11"/>
  <c r="D18" i="11"/>
  <c r="D60" i="10"/>
  <c r="D59" i="10"/>
  <c r="D61" i="10" s="1"/>
  <c r="D52" i="10"/>
  <c r="D51" i="10"/>
  <c r="D53" i="10" s="1"/>
  <c r="D44" i="10"/>
  <c r="D45" i="10" s="1"/>
  <c r="D63" i="10" s="1"/>
  <c r="D43" i="10"/>
  <c r="D33" i="10"/>
  <c r="D32" i="10"/>
  <c r="D26" i="10"/>
  <c r="D25" i="10"/>
  <c r="D19" i="10"/>
  <c r="D20" i="10" s="1"/>
  <c r="D18" i="10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13" i="9"/>
  <c r="E12" i="9"/>
  <c r="D35" i="7"/>
  <c r="B22" i="13" s="1"/>
  <c r="E16" i="5"/>
  <c r="E21" i="5" s="1"/>
  <c r="B20" i="13" s="1"/>
  <c r="E17" i="5"/>
  <c r="E18" i="5"/>
  <c r="E19" i="5"/>
  <c r="E20" i="5"/>
  <c r="E15" i="5"/>
  <c r="E14" i="5"/>
  <c r="E26" i="4"/>
  <c r="E27" i="4" s="1"/>
  <c r="B19" i="13" s="1"/>
  <c r="E34" i="3"/>
  <c r="E33" i="3"/>
  <c r="E32" i="3"/>
  <c r="E31" i="3"/>
  <c r="E30" i="3"/>
  <c r="E29" i="3"/>
  <c r="E28" i="3"/>
  <c r="E27" i="3"/>
  <c r="E26" i="3"/>
  <c r="E35" i="3" s="1"/>
  <c r="B18" i="13" s="1"/>
  <c r="E27" i="8"/>
  <c r="E26" i="8"/>
  <c r="E28" i="8" s="1"/>
  <c r="E21" i="8"/>
  <c r="E20" i="8"/>
  <c r="E22" i="8" s="1"/>
  <c r="E15" i="8"/>
  <c r="E16" i="8" s="1"/>
  <c r="E31" i="8" s="1"/>
  <c r="B23" i="13" s="1"/>
  <c r="D35" i="12" l="1"/>
  <c r="E50" i="9"/>
  <c r="E71" i="9"/>
  <c r="D57" i="12"/>
  <c r="D79" i="12"/>
  <c r="D81" i="12" s="1"/>
  <c r="B27" i="13" s="1"/>
  <c r="D34" i="10"/>
  <c r="D35" i="11"/>
  <c r="D78" i="11"/>
  <c r="D57" i="11"/>
  <c r="D27" i="10"/>
  <c r="D36" i="10" s="1"/>
  <c r="D65" i="10" s="1"/>
  <c r="B25" i="13" s="1"/>
  <c r="E29" i="9"/>
  <c r="E73" i="9" s="1"/>
  <c r="B24" i="13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16" i="2"/>
  <c r="E15" i="2"/>
  <c r="E41" i="2" s="1"/>
  <c r="B17" i="13" s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17" i="1"/>
  <c r="E15" i="1"/>
  <c r="D80" i="11" l="1"/>
  <c r="B26" i="13" s="1"/>
  <c r="E44" i="1"/>
  <c r="B16" i="13" s="1"/>
  <c r="B30" i="13" l="1"/>
  <c r="B31" i="13" s="1"/>
  <c r="B32" i="13" s="1"/>
  <c r="B33" i="13" s="1"/>
  <c r="B34" i="13" s="1"/>
</calcChain>
</file>

<file path=xl/sharedStrings.xml><?xml version="1.0" encoding="utf-8"?>
<sst xmlns="http://schemas.openxmlformats.org/spreadsheetml/2006/main" count="809" uniqueCount="222">
  <si>
    <t xml:space="preserve">ADDITIONAL EQUIPMENT TO BE SUPPLIED AND INSTALLED AT GPAA HEAD OFFICE </t>
  </si>
  <si>
    <t>NUMBER OF EQUIPMENT</t>
  </si>
  <si>
    <t>CCTV</t>
  </si>
  <si>
    <t>Infrared fish-eye 6Mp camera</t>
  </si>
  <si>
    <t>3 MP Outdoor exit turret camera</t>
  </si>
  <si>
    <t>Hivision software upgrades over 36 months</t>
  </si>
  <si>
    <t>As required</t>
  </si>
  <si>
    <t>CONTROL ROOM: CENTRAL MANAGEMENT SYSTEM</t>
  </si>
  <si>
    <t xml:space="preserve">WS-DELL-WS4: Dell Quad View Display operator work station. OptiPlex 7060 SFF; tor casing; i7-8700 vPro (4.6 GHz), 8GB (2x4GB) 2666MHz DDR4; 1TB 3.5” 7200Rpm; intel UHD 630; DVD+/- RW; 3 Button mouse; USB Keyboard; Windows 10 Professional; 3year Onsite Service  </t>
  </si>
  <si>
    <t>40”LED; 24 x 7 related, wall mountable monitors</t>
  </si>
  <si>
    <t>Reconfigure of existing cameras onto the new Central Hikvision recorders</t>
  </si>
  <si>
    <t>Configure back-up / archiving from Hikvision recorder to NAS storage</t>
  </si>
  <si>
    <t>BIOMETRIC</t>
  </si>
  <si>
    <t>Setup and provision of new access portal central management software with access portal pro for management of all GPAA offices</t>
  </si>
  <si>
    <t>Transition from existing Impro IXP 400 to Access Portal at GPAA head office</t>
  </si>
  <si>
    <t>MA Sigma Multi Reader (Morpho Access Sigma Series), including  unlock tokens and licenced for up to 500 users</t>
  </si>
  <si>
    <t>12VDC Battery back-up power supply units</t>
  </si>
  <si>
    <t>300kg Magnetic locks incl ZL bracket</t>
  </si>
  <si>
    <t>Dorma Medium Duty Automatic Door Closers</t>
  </si>
  <si>
    <t>Spring-loaded Override Key switches</t>
  </si>
  <si>
    <t>Cabling &amp; Sundry equipment</t>
  </si>
  <si>
    <t>Cluster controller</t>
  </si>
  <si>
    <t>Wiegand</t>
  </si>
  <si>
    <t>Impro Touch Licence</t>
  </si>
  <si>
    <t>Drop down turnstile with glass partition to restrict movement – door 6</t>
  </si>
  <si>
    <t>Repositioning of two readers onto the turnstile after installation</t>
  </si>
  <si>
    <t>LABOUR ONLY</t>
  </si>
  <si>
    <t>Relocation of currently installed cameras</t>
  </si>
  <si>
    <t>Corrective maintenance on existing alarm system at head office (7 x 80 m beams only); receiving false alarms from three beams</t>
  </si>
  <si>
    <t>SUB-TOTAL</t>
  </si>
  <si>
    <t xml:space="preserve">Unit Price </t>
  </si>
  <si>
    <t xml:space="preserve">Amount </t>
  </si>
  <si>
    <r>
      <rPr>
        <b/>
        <u/>
        <sz val="10"/>
        <color theme="1"/>
        <rFont val="Arial Narrow"/>
        <family val="2"/>
      </rPr>
      <t xml:space="preserve">DS-9664NI-18: </t>
    </r>
    <r>
      <rPr>
        <sz val="10"/>
        <color theme="1"/>
        <rFont val="Arial Narrow"/>
        <family val="2"/>
      </rPr>
      <t xml:space="preserve"> Hikivision 64 channel Professional Embedded NVR, HDMI output at 4K &amp; VGA 1output @ 2Kresolution; HDMI2 / VGA2 output resolution @1080p; Incoming / Outgoing bandwidth: 320 / 256 Mbps; Hard disk: 8 SATA interfaces (with expansion bracket); 1 x two-way audio input</t>
    </r>
  </si>
  <si>
    <r>
      <rPr>
        <b/>
        <u/>
        <sz val="10"/>
        <color theme="1"/>
        <rFont val="Arial Narrow"/>
        <family val="2"/>
      </rPr>
      <t xml:space="preserve">HDD-WD-8TB: </t>
    </r>
    <r>
      <rPr>
        <sz val="10"/>
        <color theme="1"/>
        <rFont val="Arial Narrow"/>
        <family val="2"/>
      </rPr>
      <t>Western digital surveillance, 8TB 3.5” SATA hard drive</t>
    </r>
  </si>
  <si>
    <r>
      <rPr>
        <b/>
        <u/>
        <sz val="10"/>
        <color theme="1"/>
        <rFont val="Arial Narrow"/>
        <family val="2"/>
      </rPr>
      <t xml:space="preserve">HikCentral – VSS-Base / HW / 300 Ch:   </t>
    </r>
    <r>
      <rPr>
        <sz val="10"/>
        <color theme="1"/>
        <rFont val="Arial Narrow"/>
        <family val="2"/>
      </rPr>
      <t xml:space="preserve">  Hikivision all-in-one Dell Server. HikCentral video surveillance base package – hardware mode – which includes preinstalled all fundamental features of video surveillance system; 300 cameras manageable</t>
    </r>
  </si>
  <si>
    <t>EQUIPMENT TO BE SUPPLIED AND INSTALLED AT THE TREVENNA OFFICE</t>
  </si>
  <si>
    <t>2 MP 30 x 100 m IR PTZ (Incl. mountings)</t>
  </si>
  <si>
    <t xml:space="preserve">6 mp Infra-red fish-eye camera </t>
  </si>
  <si>
    <t>3 mp Outdoor Exit Turret 4 mm</t>
  </si>
  <si>
    <t>MA Sigma Multi Reader (Morpho Access Sigma Series), including  unlock tokens and licenced for up to 500 users 3000 users</t>
  </si>
  <si>
    <t>12 V DC Battery back-up power supply unit</t>
  </si>
  <si>
    <t>300 KG Magnetic Locks incl ZL bracket</t>
  </si>
  <si>
    <t>Cabling and sundry equipment</t>
  </si>
  <si>
    <t>MSO 300 Biometric take on reader including verification dongle</t>
  </si>
  <si>
    <t>Wiegand modules</t>
  </si>
  <si>
    <t>Impro touch licence</t>
  </si>
  <si>
    <t>INS 944</t>
  </si>
  <si>
    <t>ALARM SYSTEM</t>
  </si>
  <si>
    <t>Door contacts</t>
  </si>
  <si>
    <t xml:space="preserve">90 Deg PIR </t>
  </si>
  <si>
    <t>Keypad</t>
  </si>
  <si>
    <t>Battery</t>
  </si>
  <si>
    <t>Siren</t>
  </si>
  <si>
    <t>SMS module</t>
  </si>
  <si>
    <t>Power supply</t>
  </si>
  <si>
    <t>12 V Battery back-up units</t>
  </si>
  <si>
    <t>SUB TOTAL</t>
  </si>
  <si>
    <r>
      <rPr>
        <b/>
        <u/>
        <sz val="10"/>
        <color theme="1"/>
        <rFont val="Arial Narrow"/>
        <family val="2"/>
      </rPr>
      <t xml:space="preserve">DS-9632NI-I8:     </t>
    </r>
    <r>
      <rPr>
        <sz val="10"/>
        <color theme="1"/>
        <rFont val="Arial Narrow"/>
        <family val="2"/>
      </rPr>
      <t xml:space="preserve"> Hikivision 32 channel Professional Embedded NVR, Incoming / Outgoing bandwidth: 320/256 Mbps: H.264/MPEG4, HDMI, VGA &amp; CVBS output: Hard disk: 8 SATA intefaces (with expansion bracket); Alarm I/O’s: 16-Ch POS feature; two-way Audio; 19’ 2U Rack mount chassis</t>
    </r>
  </si>
  <si>
    <r>
      <rPr>
        <b/>
        <u/>
        <sz val="10"/>
        <color theme="1"/>
        <rFont val="Arial Narrow"/>
        <family val="2"/>
      </rPr>
      <t xml:space="preserve">HDD-WD-8TB:  </t>
    </r>
    <r>
      <rPr>
        <sz val="10"/>
        <color theme="1"/>
        <rFont val="Arial Narrow"/>
        <family val="2"/>
      </rPr>
      <t xml:space="preserve">  Western Digital Surveillance, 8 TB 3.5” SATA Hard Drive</t>
    </r>
  </si>
  <si>
    <t xml:space="preserve"> </t>
  </si>
  <si>
    <t>ADDITIONAL EQUIPMENT TO BE SUPPLIED AND INSTALLED FOR OTHER REGIONAL OFFICES</t>
  </si>
  <si>
    <t>COST</t>
  </si>
  <si>
    <t>3 mp Infra-red fish-eye camera</t>
  </si>
  <si>
    <t xml:space="preserve">Alarm battery back-up </t>
  </si>
  <si>
    <t>Alarm power supply units</t>
  </si>
  <si>
    <t>Alarm sirens</t>
  </si>
  <si>
    <t xml:space="preserve">Alarm Door contacts </t>
  </si>
  <si>
    <t xml:space="preserve">Alarm PIR units </t>
  </si>
  <si>
    <t>Complete alarm system as per specification (panel, battery back-up, power supply units, sirens) (Incl 1 x Mthatha office)</t>
  </si>
  <si>
    <t>Wiegand reader module</t>
  </si>
  <si>
    <t>Power supply units</t>
  </si>
  <si>
    <t>12 V Battery</t>
  </si>
  <si>
    <t>INSTALLATION OF ALREADY PROCURED EQUIPMENT AT OTHER REGIONAL OFFICES</t>
  </si>
  <si>
    <t>PTZ camera’s</t>
  </si>
  <si>
    <t>Fish-eye 6 Mp</t>
  </si>
  <si>
    <t>Fish-eye 3 Mp</t>
  </si>
  <si>
    <t>Turret camera’s</t>
  </si>
  <si>
    <t>Mini bullet camera’s</t>
  </si>
  <si>
    <t xml:space="preserve">Complete biometric installation (readers, door lock, battery back-up power supply, magnetic locks, door closers, no-request to exit push buttons, override key-switches, cabling &amp; sundry equipment, biometric take-on readers, cluster controller, wiegand, Impro touch licence) </t>
  </si>
  <si>
    <t>ALARM (Alarm system including panel, battery back-up, power supply units, alarm sirens (15 offices)</t>
  </si>
  <si>
    <t>PIR</t>
  </si>
  <si>
    <t>Beams</t>
  </si>
  <si>
    <t>ADDITIONAL EQUIPMENT (To replace possible faulty equipment currently kept on hand)</t>
  </si>
  <si>
    <t>IDS X64 (complete) alarm system (inclusive of all componants, excluding PIR’s &amp; beams)</t>
  </si>
  <si>
    <t>Set of Beams</t>
  </si>
  <si>
    <t>Alarm PIR’s</t>
  </si>
  <si>
    <t>Alarm door contacts</t>
  </si>
  <si>
    <t>Hikvision DS-2CD2345FWD-I, 4mm Hikvision 4-MP WDR Infra-red Turret Network Dome Camera (Turret)</t>
  </si>
  <si>
    <t>Hikvision DS-2CD6365G0E-I(V)(S) (B) 1.27mm 6 MP IR Network Fisheye Camera</t>
  </si>
  <si>
    <t>OTHER</t>
  </si>
  <si>
    <t>Licenses required for any component the service provider needs to provide (please specify), other than quoted above</t>
  </si>
  <si>
    <t xml:space="preserve">Documentation </t>
  </si>
  <si>
    <t>On-site training</t>
  </si>
  <si>
    <t>Project management</t>
  </si>
  <si>
    <t>Travel</t>
  </si>
  <si>
    <t>CABLING, INSTALLATION, COMMISSIONING AND CONSUMABLES</t>
  </si>
  <si>
    <t xml:space="preserve">Cabling, installation and commissioning/Integration </t>
  </si>
  <si>
    <t>Head office</t>
  </si>
  <si>
    <t>Trevenna office</t>
  </si>
  <si>
    <t>Bisho</t>
  </si>
  <si>
    <t>Bloemfontein</t>
  </si>
  <si>
    <t>Johannesburg</t>
  </si>
  <si>
    <t>Polokwane</t>
  </si>
  <si>
    <t>Thohoyandou</t>
  </si>
  <si>
    <t>Nelspruit</t>
  </si>
  <si>
    <t>Rustenburg</t>
  </si>
  <si>
    <t>Mahikeng</t>
  </si>
  <si>
    <t>Phuthaditjhaba</t>
  </si>
  <si>
    <t>Pietermaritzburg</t>
  </si>
  <si>
    <t>Durban</t>
  </si>
  <si>
    <t>Mthatha</t>
  </si>
  <si>
    <t>Port Elizabeth</t>
  </si>
  <si>
    <t>Kimberley</t>
  </si>
  <si>
    <t>Cape Town</t>
  </si>
  <si>
    <t>Bushbuckridge</t>
  </si>
  <si>
    <t>Upington</t>
  </si>
  <si>
    <t>SERVICE AND MAINTENANCE (CCTV, biometric and alarm systems)</t>
  </si>
  <si>
    <t>PREVENTATIVE MAINTENANCE</t>
  </si>
  <si>
    <t>Year 1:</t>
  </si>
  <si>
    <t>Price per service</t>
  </si>
  <si>
    <t>Price per year</t>
  </si>
  <si>
    <t>MONTHLY</t>
  </si>
  <si>
    <t xml:space="preserve">Bisho - </t>
  </si>
  <si>
    <t xml:space="preserve">Months </t>
  </si>
  <si>
    <t>Year 2:</t>
  </si>
  <si>
    <t>Year 3:</t>
  </si>
  <si>
    <t xml:space="preserve">TOTAL (3 YEARS) </t>
  </si>
  <si>
    <t>Sub-Total</t>
  </si>
  <si>
    <r>
      <rPr>
        <b/>
        <u/>
        <sz val="10"/>
        <color theme="1"/>
        <rFont val="Arial Narrow"/>
        <family val="2"/>
      </rPr>
      <t>DS-7716NI-I4/16 (B):</t>
    </r>
    <r>
      <rPr>
        <sz val="10"/>
        <color theme="1"/>
        <rFont val="Arial Narrow"/>
        <family val="2"/>
      </rPr>
      <t xml:space="preserve">    Hikivision 16 channel embedded NVR with PoE. 16 Independent PoE network interfaces; HDMI and VGA output at up to 1920x1080P resolution, Bandwidth: In / Out: 160 / 256. Mbps; 2 HDMI outputs, 1 VGA port, 1 CVBS output; 4 SATA HDD; Two-way audio: 1 – channel. Alarm I/O: 16/4</t>
    </r>
  </si>
  <si>
    <r>
      <rPr>
        <b/>
        <u/>
        <sz val="10"/>
        <color theme="1"/>
        <rFont val="Arial Narrow"/>
        <family val="2"/>
      </rPr>
      <t>HDD-WD-8TB:</t>
    </r>
    <r>
      <rPr>
        <sz val="10"/>
        <color theme="1"/>
        <rFont val="Arial Narrow"/>
        <family val="2"/>
      </rPr>
      <t xml:space="preserve">  Western Digital Surveillance, 8 TB 3.5” SATA Hard Drive</t>
    </r>
  </si>
  <si>
    <t xml:space="preserve">SUB-TOTAL </t>
  </si>
  <si>
    <t xml:space="preserve">Total Amount </t>
  </si>
  <si>
    <t xml:space="preserve">Number </t>
  </si>
  <si>
    <t xml:space="preserve">QUARTERLY </t>
  </si>
  <si>
    <t xml:space="preserve">Quarters </t>
  </si>
  <si>
    <t xml:space="preserve">Sub-Total </t>
  </si>
  <si>
    <t xml:space="preserve">TOTAL (3 Years) </t>
  </si>
  <si>
    <t>Monthly</t>
  </si>
  <si>
    <t xml:space="preserve">Travel (Once monthly)  </t>
  </si>
  <si>
    <t>FINAL SUMMARY:</t>
  </si>
  <si>
    <t>1. Additional equipment to be supplied and installed at GPAA head office</t>
  </si>
  <si>
    <t>2. Equipment to be supplied and installed at the Trevenna office</t>
  </si>
  <si>
    <t>3. Additional equipment to be supplied and installed at other regional offices</t>
  </si>
  <si>
    <t>4. Installation of already procured equipment at other regional offices</t>
  </si>
  <si>
    <t>6. Other</t>
  </si>
  <si>
    <t>7. Cabling, installation and commissioning</t>
  </si>
  <si>
    <t>Provision of 10% contingencies for the possible decommissioning and re-installation per regional site</t>
  </si>
  <si>
    <t>TOTAL COST</t>
  </si>
  <si>
    <t>VAT</t>
  </si>
  <si>
    <t>GRAND TOTAL (Incl VAT)</t>
  </si>
  <si>
    <t xml:space="preserve">Head office </t>
  </si>
  <si>
    <r>
      <t xml:space="preserve">CORRECTIVE MAINTENANCE </t>
    </r>
    <r>
      <rPr>
        <b/>
        <sz val="10"/>
        <color theme="0"/>
        <rFont val="Arial Narrow"/>
        <family val="2"/>
      </rPr>
      <t xml:space="preserve">(TRAVEL) </t>
    </r>
  </si>
  <si>
    <r>
      <t xml:space="preserve">CORRECTIVE MAINTENANCE </t>
    </r>
    <r>
      <rPr>
        <b/>
        <sz val="10"/>
        <color theme="0"/>
        <rFont val="Arial Narrow"/>
        <family val="2"/>
      </rPr>
      <t xml:space="preserve">(LABOUR) </t>
    </r>
  </si>
  <si>
    <t xml:space="preserve">Head office (15 Hours Per Month) </t>
  </si>
  <si>
    <t xml:space="preserve">Trevenna office  (15 Hours Per Month) </t>
  </si>
  <si>
    <t xml:space="preserve">Rate Per Hour </t>
  </si>
  <si>
    <t xml:space="preserve">Total Hours </t>
  </si>
  <si>
    <t xml:space="preserve">5. Additional Equipment - Regions </t>
  </si>
  <si>
    <t>8. Service and maintenance - Head Office and Trevenna</t>
  </si>
  <si>
    <t>9. Service and maintenance - Regions</t>
  </si>
  <si>
    <t xml:space="preserve">Travel (Once Quarterly )  </t>
  </si>
  <si>
    <t xml:space="preserve">8 Hours Per Call </t>
  </si>
  <si>
    <t>Total Hours (15 x 12)</t>
  </si>
  <si>
    <t>10. Corrective Maintenance - Head Office and Trevenna</t>
  </si>
  <si>
    <t>RELOCATION OF EQUIPMENT FROM EXISTING OFFICE TO NEWLY IDENTIFIED OFFICE (CCTV, biometric, alarm system)</t>
  </si>
  <si>
    <t>Four offices are earmarked to be relocated at any time during the 36-month period – please quote accordingly</t>
  </si>
  <si>
    <t>ESTABLISHMENT OF NEW OFFICE</t>
  </si>
  <si>
    <t>Installation of CCTV, biometric and alarm systems at two new offices (price individually)</t>
  </si>
  <si>
    <t>11. Corrective Maintenance - Regions (Travel)</t>
  </si>
  <si>
    <t>12. Corrective Maintenance - Regions (Labour)</t>
  </si>
  <si>
    <t>13. Relocation of all equipment from existing offices to newly identified offices</t>
  </si>
  <si>
    <t>14. Installation at new offices</t>
  </si>
  <si>
    <t>TOTAL (Travel)</t>
  </si>
  <si>
    <t>TOTAL (Labour)</t>
  </si>
  <si>
    <t xml:space="preserve">Grand Total (Travel and Labour) </t>
  </si>
  <si>
    <t xml:space="preserve">DESCRIPTION </t>
  </si>
  <si>
    <t>AMOUNT</t>
  </si>
  <si>
    <t xml:space="preserve">Year 1 </t>
  </si>
  <si>
    <t xml:space="preserve">Corrective Maintenance - Regions (Labour) </t>
  </si>
  <si>
    <r>
      <t xml:space="preserve">CORRECTIVE MAINTENANCE - Regions </t>
    </r>
    <r>
      <rPr>
        <b/>
        <sz val="10"/>
        <color theme="0"/>
        <rFont val="Arial Narrow"/>
        <family val="2"/>
      </rPr>
      <t xml:space="preserve">(TRAVEL) </t>
    </r>
  </si>
  <si>
    <t>Year 2</t>
  </si>
  <si>
    <t xml:space="preserve">Year 3 </t>
  </si>
  <si>
    <t>TOTAL (3 Years)</t>
  </si>
  <si>
    <t>Amount</t>
  </si>
  <si>
    <t>PRICING SCHEDULE – FIRM PRICES</t>
  </si>
  <si>
    <t xml:space="preserve">IN CASES WHERE DIFFERENT DELIVERY POINTS INFLUENCE THE PRICING, A SEPARATE PRICING SCHEDULE MUST BE SUBMITTED FOR EACH DELIVERY POINT </t>
  </si>
  <si>
    <r>
      <t xml:space="preserve">OFFER TO BE VALID FOR </t>
    </r>
    <r>
      <rPr>
        <b/>
        <sz val="12"/>
        <color theme="1"/>
        <rFont val="Arial"/>
        <family val="2"/>
      </rPr>
      <t xml:space="preserve">120 </t>
    </r>
    <r>
      <rPr>
        <sz val="12"/>
        <color theme="1"/>
        <rFont val="Arial"/>
        <family val="2"/>
      </rPr>
      <t>DAYS FROM THE CLOSING DATE OF BID.</t>
    </r>
  </si>
  <si>
    <t>NOTE: ONLY FIRM PRICES WILL BE ACCEPTED. NON-FIRM PRICES (INCLUDING PRICES SUBJECT TO RATES OF EXCHANGE VARIATIONS) WILL NOT BE CONSIDERED</t>
  </si>
  <si>
    <r>
      <t xml:space="preserve">Closing Time </t>
    </r>
    <r>
      <rPr>
        <b/>
        <sz val="12"/>
        <color theme="1"/>
        <rFont val="Arial"/>
        <family val="2"/>
      </rPr>
      <t>11:00 am on (Date) 2019.</t>
    </r>
  </si>
  <si>
    <t>Required by:</t>
  </si>
  <si>
    <t>GPAA /CEO</t>
  </si>
  <si>
    <t>At:</t>
  </si>
  <si>
    <t>34 Hamilton Street</t>
  </si>
  <si>
    <t>Brand and model</t>
  </si>
  <si>
    <t>………………………………….</t>
  </si>
  <si>
    <t>Country of origin</t>
  </si>
  <si>
    <t>Does offer comply with specification?</t>
  </si>
  <si>
    <t>*YES/NO</t>
  </si>
  <si>
    <t>If not to specification, indicate deviation(s)</t>
  </si>
  <si>
    <t>Period required for delivery</t>
  </si>
  <si>
    <t xml:space="preserve">*Delivery: </t>
  </si>
  <si>
    <t>*FIRM/NOT FIRM</t>
  </si>
  <si>
    <t>Delivery basis</t>
  </si>
  <si>
    <t>* Delete if not applicable</t>
  </si>
  <si>
    <t>Note :                                                   All delivery costs must be included in the bid price, for delivery at the prescribed destination.</t>
  </si>
  <si>
    <t xml:space="preserve">New Office </t>
  </si>
  <si>
    <t>OFFER TO BE VALID FOR 120 DAYS FROM THE CLOSING DATE OF BID.</t>
  </si>
  <si>
    <t>Note :                                                                                                                                            All delivery costs must be included in the bid price, for delivery at the prescribed destination.</t>
  </si>
  <si>
    <t>Note :                                                                                                         All delivery costs must be included in the bid price, for delivery at the prescribed destination.</t>
  </si>
  <si>
    <t>Note :                                                                  All delivery costs must be included in the bid price, for delivery at the prescribed destination.</t>
  </si>
  <si>
    <r>
      <rPr>
        <b/>
        <sz val="12"/>
        <color theme="1"/>
        <rFont val="Arial"/>
        <family val="2"/>
      </rPr>
      <t>Note :</t>
    </r>
    <r>
      <rPr>
        <sz val="12"/>
        <color theme="1"/>
        <rFont val="Arial"/>
        <family val="2"/>
      </rPr>
      <t xml:space="preserve">                                                                                          All delivery costs must be included in the bid price, for delivery at the prescribed destination.</t>
    </r>
  </si>
  <si>
    <r>
      <rPr>
        <b/>
        <sz val="12"/>
        <color theme="1"/>
        <rFont val="Arial"/>
        <family val="2"/>
      </rPr>
      <t>Note :</t>
    </r>
    <r>
      <rPr>
        <sz val="12"/>
        <color theme="1"/>
        <rFont val="Arial"/>
        <family val="2"/>
      </rPr>
      <t xml:space="preserve">                                                                                                                    All delivery costs must be included in the bid price, for delivery at the prescribed destination.</t>
    </r>
  </si>
  <si>
    <t>Office 1</t>
  </si>
  <si>
    <t>Office 2</t>
  </si>
  <si>
    <t>Office 3</t>
  </si>
  <si>
    <t>Office 4</t>
  </si>
  <si>
    <t>Name of bidder…....                                                                                                     Bid number: GPAA 19/2019</t>
  </si>
  <si>
    <r>
      <t xml:space="preserve">Closing Time </t>
    </r>
    <r>
      <rPr>
        <b/>
        <sz val="12"/>
        <color theme="1"/>
        <rFont val="Arial"/>
        <family val="2"/>
      </rPr>
      <t>11:00 am on 02 December 2019.</t>
    </r>
  </si>
  <si>
    <t>Name of bidder…....                                                                                Bid number: GPAA 19/2019</t>
  </si>
  <si>
    <t>Name of bidder…....                                                         Bid number: GPAA 19/2019</t>
  </si>
  <si>
    <t>Name of bidder…....                                                 Bid number: GPAA 19/2019</t>
  </si>
  <si>
    <t>Name of bidder…....                                                                                            Bid number: GPAA 19/2019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</si>
</sst>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R-46C]\ #,##0.00;[Red][$R-46C]\ #,##0.00"/>
    <numFmt numFmtId="165" formatCode="[$R-430]#,##0.00;[Red][$R-430]#,##0.00"/>
    <numFmt numFmtId="166" formatCode="[$R-432]#,##0.00;[Red][$R-432]#,##0.00"/>
    <numFmt numFmtId="167" formatCode="[$R-431]\ #,##0.00;[Red][$R-431]\ #,##0.00"/>
    <numFmt numFmtId="168" formatCode="[$R-1C09]#,##0.00;[Red][$R-1C09]#,##0.00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1"/>
      <color theme="0"/>
      <name val="Arial Narrow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2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7" borderId="0" xfId="0" applyFill="1"/>
    <xf numFmtId="0" fontId="5" fillId="4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" fillId="3" borderId="11" xfId="0" applyNumberFormat="1" applyFont="1" applyFill="1" applyBorder="1" applyAlignment="1">
      <alignment horizontal="center" vertical="center" wrapText="1"/>
    </xf>
    <xf numFmtId="166" fontId="1" fillId="3" borderId="4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0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/>
    <xf numFmtId="0" fontId="5" fillId="3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7" fontId="2" fillId="3" borderId="4" xfId="0" applyNumberFormat="1" applyFont="1" applyFill="1" applyBorder="1" applyAlignment="1">
      <alignment horizontal="center" vertical="center" wrapText="1"/>
    </xf>
    <xf numFmtId="167" fontId="2" fillId="3" borderId="6" xfId="0" applyNumberFormat="1" applyFont="1" applyFill="1" applyBorder="1" applyAlignment="1">
      <alignment horizontal="center" vertical="center" wrapText="1"/>
    </xf>
    <xf numFmtId="167" fontId="6" fillId="3" borderId="11" xfId="0" applyNumberFormat="1" applyFont="1" applyFill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5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3" borderId="11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3" borderId="11" xfId="0" applyFont="1" applyFill="1" applyBorder="1" applyAlignment="1">
      <alignment horizontal="center"/>
    </xf>
    <xf numFmtId="167" fontId="13" fillId="3" borderId="11" xfId="0" applyNumberFormat="1" applyFont="1" applyFill="1" applyBorder="1" applyAlignment="1">
      <alignment horizontal="center"/>
    </xf>
    <xf numFmtId="166" fontId="15" fillId="0" borderId="12" xfId="0" applyNumberFormat="1" applyFont="1" applyBorder="1" applyAlignment="1">
      <alignment horizontal="center"/>
    </xf>
    <xf numFmtId="0" fontId="16" fillId="3" borderId="4" xfId="0" applyFont="1" applyFill="1" applyBorder="1" applyAlignment="1">
      <alignment horizontal="center" vertical="center" wrapText="1"/>
    </xf>
    <xf numFmtId="166" fontId="16" fillId="3" borderId="4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166" fontId="13" fillId="3" borderId="11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8" fillId="0" borderId="4" xfId="0" applyFont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165" fontId="16" fillId="3" borderId="4" xfId="0" applyNumberFormat="1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165" fontId="16" fillId="3" borderId="11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vertical="center" wrapText="1"/>
    </xf>
    <xf numFmtId="0" fontId="10" fillId="12" borderId="3" xfId="0" applyFont="1" applyFill="1" applyBorder="1" applyAlignment="1">
      <alignment horizontal="justify" vertical="center" wrapText="1"/>
    </xf>
    <xf numFmtId="0" fontId="10" fillId="9" borderId="3" xfId="0" applyFont="1" applyFill="1" applyBorder="1" applyAlignment="1">
      <alignment horizontal="justify" vertical="center" wrapText="1"/>
    </xf>
    <xf numFmtId="0" fontId="10" fillId="15" borderId="3" xfId="0" applyFont="1" applyFill="1" applyBorder="1" applyAlignment="1">
      <alignment vertical="center" wrapText="1"/>
    </xf>
    <xf numFmtId="0" fontId="10" fillId="11" borderId="3" xfId="0" applyFont="1" applyFill="1" applyBorder="1" applyAlignment="1">
      <alignment vertical="center" wrapText="1"/>
    </xf>
    <xf numFmtId="0" fontId="10" fillId="16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0" fontId="10" fillId="12" borderId="3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0" fontId="19" fillId="19" borderId="3" xfId="0" applyFont="1" applyFill="1" applyBorder="1" applyAlignment="1">
      <alignment horizontal="left" vertical="center" wrapText="1"/>
    </xf>
    <xf numFmtId="0" fontId="19" fillId="19" borderId="3" xfId="0" applyFont="1" applyFill="1" applyBorder="1" applyAlignment="1">
      <alignment vertical="center" wrapText="1"/>
    </xf>
    <xf numFmtId="0" fontId="10" fillId="14" borderId="3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justify" vertical="center"/>
    </xf>
    <xf numFmtId="166" fontId="0" fillId="4" borderId="11" xfId="0" applyNumberFormat="1" applyFill="1" applyBorder="1" applyAlignment="1">
      <alignment horizontal="center"/>
    </xf>
    <xf numFmtId="166" fontId="7" fillId="6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6" fontId="1" fillId="4" borderId="11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168" fontId="2" fillId="0" borderId="11" xfId="0" applyNumberFormat="1" applyFont="1" applyBorder="1" applyAlignment="1">
      <alignment horizontal="center" vertical="center" wrapText="1"/>
    </xf>
    <xf numFmtId="168" fontId="0" fillId="0" borderId="11" xfId="0" applyNumberFormat="1" applyBorder="1" applyAlignment="1">
      <alignment horizontal="center"/>
    </xf>
    <xf numFmtId="0" fontId="6" fillId="4" borderId="0" xfId="0" applyFont="1" applyFill="1"/>
    <xf numFmtId="0" fontId="2" fillId="17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0" fontId="18" fillId="3" borderId="11" xfId="0" applyFont="1" applyFill="1" applyBorder="1" applyAlignment="1">
      <alignment vertical="center" wrapText="1"/>
    </xf>
    <xf numFmtId="166" fontId="16" fillId="3" borderId="11" xfId="0" applyNumberFormat="1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vertical="center" wrapText="1"/>
    </xf>
    <xf numFmtId="0" fontId="9" fillId="17" borderId="2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21" fillId="0" borderId="16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1" fillId="0" borderId="24" xfId="0" applyFont="1" applyBorder="1" applyAlignment="1">
      <alignment horizontal="justify" vertical="center" wrapText="1"/>
    </xf>
    <xf numFmtId="0" fontId="0" fillId="0" borderId="9" xfId="0" applyBorder="1" applyAlignment="1">
      <alignment wrapText="1"/>
    </xf>
    <xf numFmtId="0" fontId="21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2" xfId="0" applyBorder="1" applyAlignment="1">
      <alignment wrapText="1"/>
    </xf>
    <xf numFmtId="0" fontId="21" fillId="0" borderId="13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6" fillId="0" borderId="1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wrapText="1"/>
    </xf>
    <xf numFmtId="166" fontId="7" fillId="6" borderId="7" xfId="0" applyNumberFormat="1" applyFont="1" applyFill="1" applyBorder="1" applyAlignment="1">
      <alignment horizontal="center" vertical="center" wrapText="1"/>
    </xf>
    <xf numFmtId="166" fontId="7" fillId="6" borderId="3" xfId="0" applyNumberFormat="1" applyFont="1" applyFill="1" applyBorder="1" applyAlignment="1">
      <alignment horizontal="center" vertical="center" wrapText="1"/>
    </xf>
    <xf numFmtId="0" fontId="16" fillId="20" borderId="18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00"/>
      <color rgb="FF996633"/>
      <color rgb="FF9900CC"/>
      <color rgb="FFCC00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N60"/>
  <sheetViews>
    <sheetView workbookViewId="0">
      <selection activeCell="A8" sqref="A8:E8"/>
    </sheetView>
  </sheetViews>
  <sheetFormatPr defaultRowHeight="15" x14ac:dyDescent="0.25"/>
  <cols>
    <col min="1" max="1" width="9.140625" style="5"/>
    <col min="2" max="2" width="69" customWidth="1"/>
    <col min="3" max="3" width="20.28515625" style="5" bestFit="1" customWidth="1"/>
    <col min="4" max="4" width="23.7109375" style="15" customWidth="1"/>
    <col min="5" max="5" width="23.7109375" style="5" customWidth="1"/>
  </cols>
  <sheetData>
    <row r="1" spans="1:5" x14ac:dyDescent="0.25">
      <c r="A1" s="198" t="s">
        <v>184</v>
      </c>
      <c r="B1" s="199"/>
      <c r="C1" s="199"/>
      <c r="D1" s="184"/>
      <c r="E1" s="184"/>
    </row>
    <row r="2" spans="1:5" ht="15.75" thickBot="1" x14ac:dyDescent="0.3">
      <c r="A2" s="168"/>
      <c r="D2"/>
      <c r="E2"/>
    </row>
    <row r="3" spans="1:5" ht="55.5" customHeight="1" thickBot="1" x14ac:dyDescent="0.3">
      <c r="A3" s="191" t="s">
        <v>187</v>
      </c>
      <c r="B3" s="192"/>
      <c r="C3" s="192"/>
      <c r="D3" s="192"/>
      <c r="E3" s="193"/>
    </row>
    <row r="4" spans="1:5" ht="15.75" thickBot="1" x14ac:dyDescent="0.3">
      <c r="A4" s="169"/>
      <c r="D4"/>
      <c r="E4"/>
    </row>
    <row r="5" spans="1:5" ht="15.75" thickBot="1" x14ac:dyDescent="0.3">
      <c r="A5" s="194" t="s">
        <v>185</v>
      </c>
      <c r="B5" s="192"/>
      <c r="C5" s="192"/>
      <c r="D5" s="192"/>
      <c r="E5" s="193"/>
    </row>
    <row r="6" spans="1:5" x14ac:dyDescent="0.25">
      <c r="A6" s="168"/>
      <c r="D6"/>
      <c r="E6"/>
    </row>
    <row r="7" spans="1:5" ht="15.75" thickBot="1" x14ac:dyDescent="0.3">
      <c r="A7" s="172"/>
      <c r="B7" s="173"/>
      <c r="C7" s="174"/>
      <c r="D7"/>
      <c r="E7"/>
    </row>
    <row r="8" spans="1:5" ht="21.75" customHeight="1" x14ac:dyDescent="0.25">
      <c r="A8" s="186" t="s">
        <v>216</v>
      </c>
      <c r="B8" s="187"/>
      <c r="C8" s="187"/>
      <c r="D8" s="187"/>
      <c r="E8" s="188"/>
    </row>
    <row r="9" spans="1:5" ht="24.75" customHeight="1" x14ac:dyDescent="0.25">
      <c r="A9" s="171"/>
      <c r="B9" s="173"/>
      <c r="C9" s="174"/>
      <c r="D9" s="173"/>
      <c r="E9" s="176"/>
    </row>
    <row r="10" spans="1:5" ht="31.5" customHeight="1" thickBot="1" x14ac:dyDescent="0.3">
      <c r="A10" s="189" t="s">
        <v>217</v>
      </c>
      <c r="B10" s="190"/>
      <c r="C10" s="190"/>
      <c r="D10" s="177"/>
      <c r="E10" s="178"/>
    </row>
    <row r="11" spans="1:5" ht="15.75" thickBot="1" x14ac:dyDescent="0.3">
      <c r="A11" s="172"/>
      <c r="B11" s="173"/>
      <c r="C11" s="174"/>
      <c r="D11"/>
      <c r="E11"/>
    </row>
    <row r="12" spans="1:5" ht="40.5" customHeight="1" thickBot="1" x14ac:dyDescent="0.3">
      <c r="A12" s="195" t="s">
        <v>206</v>
      </c>
      <c r="B12" s="196"/>
      <c r="C12" s="196"/>
      <c r="D12" s="196"/>
      <c r="E12" s="197"/>
    </row>
    <row r="13" spans="1:5" ht="15.75" thickBot="1" x14ac:dyDescent="0.3">
      <c r="A13" s="9">
        <v>1</v>
      </c>
      <c r="B13" s="10" t="s">
        <v>0</v>
      </c>
      <c r="C13" s="11" t="s">
        <v>1</v>
      </c>
      <c r="D13" s="12" t="s">
        <v>30</v>
      </c>
      <c r="E13" s="11" t="s">
        <v>31</v>
      </c>
    </row>
    <row r="14" spans="1:5" ht="15.75" thickBot="1" x14ac:dyDescent="0.3">
      <c r="A14" s="6"/>
      <c r="B14" s="17" t="s">
        <v>2</v>
      </c>
      <c r="C14" s="4"/>
      <c r="D14" s="13"/>
      <c r="E14" s="8"/>
    </row>
    <row r="15" spans="1:5" ht="39" thickBot="1" x14ac:dyDescent="0.3">
      <c r="A15" s="6"/>
      <c r="B15" s="1" t="s">
        <v>32</v>
      </c>
      <c r="C15" s="59">
        <v>3</v>
      </c>
      <c r="D15" s="16">
        <v>0</v>
      </c>
      <c r="E15" s="64">
        <f>C15*D15</f>
        <v>0</v>
      </c>
    </row>
    <row r="16" spans="1:5" ht="15.75" thickBot="1" x14ac:dyDescent="0.3">
      <c r="A16" s="6"/>
      <c r="B16" s="1" t="s">
        <v>33</v>
      </c>
      <c r="C16" s="59">
        <v>15</v>
      </c>
      <c r="D16" s="16">
        <v>0</v>
      </c>
      <c r="E16" s="64">
        <f>C16*D16</f>
        <v>0</v>
      </c>
    </row>
    <row r="17" spans="1:14" ht="15.75" thickBot="1" x14ac:dyDescent="0.3">
      <c r="A17" s="6"/>
      <c r="B17" s="1" t="s">
        <v>3</v>
      </c>
      <c r="C17" s="27">
        <v>4</v>
      </c>
      <c r="D17" s="13">
        <v>0</v>
      </c>
      <c r="E17" s="64">
        <f t="shared" ref="E17:E43" si="0">C17*D17</f>
        <v>0</v>
      </c>
    </row>
    <row r="18" spans="1:14" ht="15.75" thickBot="1" x14ac:dyDescent="0.3">
      <c r="A18" s="6"/>
      <c r="B18" s="1" t="s">
        <v>4</v>
      </c>
      <c r="C18" s="27">
        <v>12</v>
      </c>
      <c r="D18" s="13">
        <v>0</v>
      </c>
      <c r="E18" s="64">
        <f t="shared" si="0"/>
        <v>0</v>
      </c>
    </row>
    <row r="19" spans="1:14" ht="15.75" thickBot="1" x14ac:dyDescent="0.3">
      <c r="A19" s="6"/>
      <c r="B19" s="1" t="s">
        <v>5</v>
      </c>
      <c r="C19" s="27" t="s">
        <v>6</v>
      </c>
      <c r="D19" s="13">
        <v>0</v>
      </c>
      <c r="E19" s="64">
        <v>0</v>
      </c>
    </row>
    <row r="20" spans="1:14" ht="15.75" thickBot="1" x14ac:dyDescent="0.3">
      <c r="A20" s="6"/>
      <c r="B20" s="1"/>
      <c r="C20" s="27"/>
      <c r="D20" s="13"/>
      <c r="E20" s="64">
        <f t="shared" si="0"/>
        <v>0</v>
      </c>
    </row>
    <row r="21" spans="1:14" ht="15.75" thickBot="1" x14ac:dyDescent="0.3">
      <c r="A21" s="6"/>
      <c r="B21" s="17" t="s">
        <v>7</v>
      </c>
      <c r="C21" s="27"/>
      <c r="D21" s="13"/>
      <c r="E21" s="64">
        <f t="shared" si="0"/>
        <v>0</v>
      </c>
    </row>
    <row r="22" spans="1:14" ht="39" thickBot="1" x14ac:dyDescent="0.3">
      <c r="A22" s="6"/>
      <c r="B22" s="1" t="s">
        <v>34</v>
      </c>
      <c r="C22" s="59">
        <v>1</v>
      </c>
      <c r="D22" s="16">
        <v>0</v>
      </c>
      <c r="E22" s="64">
        <f t="shared" si="0"/>
        <v>0</v>
      </c>
    </row>
    <row r="23" spans="1:14" ht="39" thickBot="1" x14ac:dyDescent="0.3">
      <c r="A23" s="6"/>
      <c r="B23" s="1" t="s">
        <v>8</v>
      </c>
      <c r="C23" s="27">
        <v>3</v>
      </c>
      <c r="D23" s="13">
        <v>0</v>
      </c>
      <c r="E23" s="64">
        <f t="shared" si="0"/>
        <v>0</v>
      </c>
    </row>
    <row r="24" spans="1:14" ht="15.75" thickBot="1" x14ac:dyDescent="0.3">
      <c r="A24" s="6"/>
      <c r="B24" s="3" t="s">
        <v>9</v>
      </c>
      <c r="C24" s="27">
        <v>6</v>
      </c>
      <c r="D24" s="13">
        <v>0</v>
      </c>
      <c r="E24" s="64">
        <f t="shared" si="0"/>
        <v>0</v>
      </c>
    </row>
    <row r="25" spans="1:14" ht="15.75" thickBot="1" x14ac:dyDescent="0.3">
      <c r="A25" s="6"/>
      <c r="B25" s="1" t="s">
        <v>10</v>
      </c>
      <c r="C25" s="27">
        <v>1</v>
      </c>
      <c r="D25" s="13">
        <v>0</v>
      </c>
      <c r="E25" s="64">
        <f t="shared" si="0"/>
        <v>0</v>
      </c>
    </row>
    <row r="26" spans="1:14" ht="15.75" thickBot="1" x14ac:dyDescent="0.3">
      <c r="A26" s="6"/>
      <c r="B26" s="1" t="s">
        <v>11</v>
      </c>
      <c r="C26" s="27">
        <v>1</v>
      </c>
      <c r="D26" s="13">
        <v>0</v>
      </c>
      <c r="E26" s="64">
        <f t="shared" si="0"/>
        <v>0</v>
      </c>
    </row>
    <row r="27" spans="1:14" ht="15.75" thickBot="1" x14ac:dyDescent="0.3">
      <c r="A27" s="6"/>
      <c r="B27" s="17" t="s">
        <v>12</v>
      </c>
      <c r="C27" s="27"/>
      <c r="D27" s="13">
        <v>0</v>
      </c>
      <c r="E27" s="64">
        <f t="shared" si="0"/>
        <v>0</v>
      </c>
    </row>
    <row r="28" spans="1:14" ht="26.25" thickBot="1" x14ac:dyDescent="0.3">
      <c r="A28" s="6"/>
      <c r="B28" s="1" t="s">
        <v>13</v>
      </c>
      <c r="C28" s="27">
        <v>1</v>
      </c>
      <c r="D28" s="13">
        <v>0</v>
      </c>
      <c r="E28" s="64">
        <f t="shared" si="0"/>
        <v>0</v>
      </c>
    </row>
    <row r="29" spans="1:14" ht="15.75" thickBot="1" x14ac:dyDescent="0.3">
      <c r="A29" s="6"/>
      <c r="B29" s="1" t="s">
        <v>14</v>
      </c>
      <c r="C29" s="27">
        <v>1</v>
      </c>
      <c r="D29" s="13">
        <v>0</v>
      </c>
      <c r="E29" s="64">
        <f t="shared" si="0"/>
        <v>0</v>
      </c>
    </row>
    <row r="30" spans="1:14" ht="26.25" thickBot="1" x14ac:dyDescent="0.3">
      <c r="A30" s="6"/>
      <c r="B30" s="1" t="s">
        <v>15</v>
      </c>
      <c r="C30" s="27">
        <v>8</v>
      </c>
      <c r="D30" s="13">
        <v>0</v>
      </c>
      <c r="E30" s="64">
        <f t="shared" si="0"/>
        <v>0</v>
      </c>
      <c r="N30" t="s">
        <v>59</v>
      </c>
    </row>
    <row r="31" spans="1:14" ht="15.75" thickBot="1" x14ac:dyDescent="0.3">
      <c r="A31" s="6"/>
      <c r="B31" s="1" t="s">
        <v>16</v>
      </c>
      <c r="C31" s="27">
        <v>4</v>
      </c>
      <c r="D31" s="13">
        <v>0</v>
      </c>
      <c r="E31" s="64">
        <f t="shared" si="0"/>
        <v>0</v>
      </c>
    </row>
    <row r="32" spans="1:14" ht="15.75" thickBot="1" x14ac:dyDescent="0.3">
      <c r="A32" s="6"/>
      <c r="B32" s="1" t="s">
        <v>17</v>
      </c>
      <c r="C32" s="27">
        <v>4</v>
      </c>
      <c r="D32" s="13">
        <v>0</v>
      </c>
      <c r="E32" s="64">
        <f t="shared" si="0"/>
        <v>0</v>
      </c>
    </row>
    <row r="33" spans="1:5" ht="15.75" thickBot="1" x14ac:dyDescent="0.3">
      <c r="A33" s="6"/>
      <c r="B33" s="1" t="s">
        <v>18</v>
      </c>
      <c r="C33" s="27">
        <v>4</v>
      </c>
      <c r="D33" s="13">
        <v>0</v>
      </c>
      <c r="E33" s="64">
        <f t="shared" si="0"/>
        <v>0</v>
      </c>
    </row>
    <row r="34" spans="1:5" ht="15.75" thickBot="1" x14ac:dyDescent="0.3">
      <c r="A34" s="6"/>
      <c r="B34" s="1" t="s">
        <v>19</v>
      </c>
      <c r="C34" s="27">
        <v>4</v>
      </c>
      <c r="D34" s="13">
        <v>0</v>
      </c>
      <c r="E34" s="64">
        <f t="shared" si="0"/>
        <v>0</v>
      </c>
    </row>
    <row r="35" spans="1:5" ht="15.75" thickBot="1" x14ac:dyDescent="0.3">
      <c r="A35" s="6"/>
      <c r="B35" s="1" t="s">
        <v>20</v>
      </c>
      <c r="C35" s="27">
        <v>4</v>
      </c>
      <c r="D35" s="13">
        <v>0</v>
      </c>
      <c r="E35" s="64">
        <f t="shared" si="0"/>
        <v>0</v>
      </c>
    </row>
    <row r="36" spans="1:5" ht="15.75" thickBot="1" x14ac:dyDescent="0.3">
      <c r="A36" s="6"/>
      <c r="B36" s="1" t="s">
        <v>21</v>
      </c>
      <c r="C36" s="27">
        <v>4</v>
      </c>
      <c r="D36" s="13">
        <v>0</v>
      </c>
      <c r="E36" s="64">
        <f t="shared" si="0"/>
        <v>0</v>
      </c>
    </row>
    <row r="37" spans="1:5" ht="15.75" thickBot="1" x14ac:dyDescent="0.3">
      <c r="A37" s="6"/>
      <c r="B37" s="1" t="s">
        <v>22</v>
      </c>
      <c r="C37" s="27">
        <v>4</v>
      </c>
      <c r="D37" s="13">
        <v>0</v>
      </c>
      <c r="E37" s="64">
        <f t="shared" si="0"/>
        <v>0</v>
      </c>
    </row>
    <row r="38" spans="1:5" ht="15.75" thickBot="1" x14ac:dyDescent="0.3">
      <c r="A38" s="6"/>
      <c r="B38" s="1" t="s">
        <v>23</v>
      </c>
      <c r="C38" s="27">
        <v>4</v>
      </c>
      <c r="D38" s="13">
        <v>0</v>
      </c>
      <c r="E38" s="64">
        <f t="shared" si="0"/>
        <v>0</v>
      </c>
    </row>
    <row r="39" spans="1:5" ht="15.75" thickBot="1" x14ac:dyDescent="0.3">
      <c r="A39" s="6"/>
      <c r="B39" s="1" t="s">
        <v>24</v>
      </c>
      <c r="C39" s="27">
        <v>1</v>
      </c>
      <c r="D39" s="13">
        <v>0</v>
      </c>
      <c r="E39" s="64">
        <f t="shared" si="0"/>
        <v>0</v>
      </c>
    </row>
    <row r="40" spans="1:5" ht="15.75" thickBot="1" x14ac:dyDescent="0.3">
      <c r="A40" s="7"/>
      <c r="B40" s="1" t="s">
        <v>25</v>
      </c>
      <c r="C40" s="27">
        <v>1</v>
      </c>
      <c r="D40" s="14">
        <v>0</v>
      </c>
      <c r="E40" s="64">
        <f t="shared" si="0"/>
        <v>0</v>
      </c>
    </row>
    <row r="41" spans="1:5" ht="15.75" thickBot="1" x14ac:dyDescent="0.3">
      <c r="A41" s="7"/>
      <c r="B41" s="17" t="s">
        <v>26</v>
      </c>
      <c r="C41" s="27"/>
      <c r="D41" s="14">
        <v>0</v>
      </c>
      <c r="E41" s="64">
        <f t="shared" si="0"/>
        <v>0</v>
      </c>
    </row>
    <row r="42" spans="1:5" ht="15.75" thickBot="1" x14ac:dyDescent="0.3">
      <c r="A42" s="7"/>
      <c r="B42" s="1" t="s">
        <v>27</v>
      </c>
      <c r="C42" s="27">
        <v>5</v>
      </c>
      <c r="D42" s="14">
        <v>0</v>
      </c>
      <c r="E42" s="64">
        <f t="shared" si="0"/>
        <v>0</v>
      </c>
    </row>
    <row r="43" spans="1:5" ht="26.25" thickBot="1" x14ac:dyDescent="0.3">
      <c r="A43" s="7"/>
      <c r="B43" s="1" t="s">
        <v>28</v>
      </c>
      <c r="C43" s="27">
        <v>1</v>
      </c>
      <c r="D43" s="14">
        <v>0</v>
      </c>
      <c r="E43" s="64">
        <f t="shared" si="0"/>
        <v>0</v>
      </c>
    </row>
    <row r="44" spans="1:5" s="91" customFormat="1" ht="19.5" thickBot="1" x14ac:dyDescent="0.35">
      <c r="A44" s="108"/>
      <c r="B44" s="111"/>
      <c r="C44" s="112"/>
      <c r="D44" s="98" t="s">
        <v>29</v>
      </c>
      <c r="E44" s="120">
        <f>SUM(E15:E43)</f>
        <v>0</v>
      </c>
    </row>
    <row r="46" spans="1:5" x14ac:dyDescent="0.25">
      <c r="A46" s="183" t="s">
        <v>189</v>
      </c>
      <c r="B46" s="184"/>
      <c r="C46" s="168" t="s">
        <v>190</v>
      </c>
      <c r="D46"/>
    </row>
    <row r="47" spans="1:5" x14ac:dyDescent="0.25">
      <c r="A47" s="183" t="s">
        <v>191</v>
      </c>
      <c r="B47" s="184"/>
      <c r="C47" s="168" t="s">
        <v>192</v>
      </c>
      <c r="D47"/>
    </row>
    <row r="48" spans="1:5" x14ac:dyDescent="0.25">
      <c r="A48" s="183" t="s">
        <v>193</v>
      </c>
      <c r="B48" s="184"/>
      <c r="C48"/>
      <c r="D48"/>
    </row>
    <row r="49" spans="1:4" x14ac:dyDescent="0.25">
      <c r="A49" s="183" t="s">
        <v>195</v>
      </c>
      <c r="B49" s="184"/>
      <c r="C49"/>
      <c r="D49"/>
    </row>
    <row r="50" spans="1:4" x14ac:dyDescent="0.25">
      <c r="A50" s="183" t="s">
        <v>196</v>
      </c>
      <c r="B50" s="184"/>
      <c r="C50" s="168" t="s">
        <v>197</v>
      </c>
      <c r="D50"/>
    </row>
    <row r="51" spans="1:4" ht="15.75" x14ac:dyDescent="0.25">
      <c r="A51" s="170"/>
      <c r="C51"/>
      <c r="D51"/>
    </row>
    <row r="52" spans="1:4" x14ac:dyDescent="0.25">
      <c r="A52" s="183" t="s">
        <v>198</v>
      </c>
      <c r="B52" s="184"/>
      <c r="C52"/>
      <c r="D52" s="168"/>
    </row>
    <row r="53" spans="1:4" x14ac:dyDescent="0.25">
      <c r="A53" s="183" t="s">
        <v>199</v>
      </c>
      <c r="B53" s="184"/>
      <c r="C53"/>
      <c r="D53"/>
    </row>
    <row r="54" spans="1:4" ht="15.75" x14ac:dyDescent="0.25">
      <c r="B54" s="170"/>
      <c r="C54"/>
      <c r="D54"/>
    </row>
    <row r="55" spans="1:4" ht="15.75" x14ac:dyDescent="0.25">
      <c r="A55" s="183" t="s">
        <v>200</v>
      </c>
      <c r="B55" s="184"/>
      <c r="C55" s="170" t="s">
        <v>201</v>
      </c>
      <c r="D55"/>
    </row>
    <row r="56" spans="1:4" ht="15.75" x14ac:dyDescent="0.25">
      <c r="B56" s="170"/>
      <c r="C56"/>
      <c r="D56"/>
    </row>
    <row r="57" spans="1:4" x14ac:dyDescent="0.25">
      <c r="A57" s="183" t="s">
        <v>202</v>
      </c>
      <c r="B57" s="184"/>
      <c r="C57"/>
      <c r="D57"/>
    </row>
    <row r="58" spans="1:4" ht="50.25" customHeight="1" x14ac:dyDescent="0.25">
      <c r="A58" s="185" t="s">
        <v>207</v>
      </c>
      <c r="B58" s="184"/>
      <c r="D58"/>
    </row>
    <row r="59" spans="1:4" x14ac:dyDescent="0.25">
      <c r="C59"/>
      <c r="D59"/>
    </row>
    <row r="60" spans="1:4" x14ac:dyDescent="0.25">
      <c r="A60" s="183" t="s">
        <v>203</v>
      </c>
      <c r="B60" s="184"/>
      <c r="C60"/>
      <c r="D60"/>
    </row>
  </sheetData>
  <mergeCells count="17">
    <mergeCell ref="A1:E1"/>
    <mergeCell ref="A50:B50"/>
    <mergeCell ref="A52:B52"/>
    <mergeCell ref="A10:C10"/>
    <mergeCell ref="A3:E3"/>
    <mergeCell ref="A5:E5"/>
    <mergeCell ref="A12:E12"/>
    <mergeCell ref="A8:E8"/>
    <mergeCell ref="A46:B46"/>
    <mergeCell ref="A47:B47"/>
    <mergeCell ref="A48:B48"/>
    <mergeCell ref="A49:B49"/>
    <mergeCell ref="A53:B53"/>
    <mergeCell ref="A55:B55"/>
    <mergeCell ref="A57:B57"/>
    <mergeCell ref="A58:B58"/>
    <mergeCell ref="A60:B60"/>
  </mergeCells>
  <pageMargins left="0.7" right="0" top="0.75" bottom="0.75" header="0.3" footer="0.3"/>
  <pageSetup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80"/>
  <sheetViews>
    <sheetView workbookViewId="0">
      <selection activeCell="A9" sqref="A9"/>
    </sheetView>
  </sheetViews>
  <sheetFormatPr defaultRowHeight="15" x14ac:dyDescent="0.25"/>
  <cols>
    <col min="1" max="1" width="19.7109375" customWidth="1"/>
    <col min="2" max="2" width="18.42578125" style="5" bestFit="1" customWidth="1"/>
    <col min="3" max="3" width="37.5703125" style="5" bestFit="1" customWidth="1"/>
    <col min="4" max="4" width="19" style="5" bestFit="1" customWidth="1"/>
    <col min="5" max="6" width="35.140625" style="5" customWidth="1"/>
    <col min="7" max="7" width="27.28515625" style="5" customWidth="1"/>
  </cols>
  <sheetData>
    <row r="1" spans="1:7" x14ac:dyDescent="0.25">
      <c r="A1" s="198" t="s">
        <v>184</v>
      </c>
      <c r="B1" s="199"/>
      <c r="C1" s="199"/>
      <c r="D1" s="184"/>
      <c r="E1"/>
      <c r="F1"/>
      <c r="G1"/>
    </row>
    <row r="2" spans="1:7" ht="15.75" thickBot="1" x14ac:dyDescent="0.3">
      <c r="A2" s="168"/>
      <c r="B2"/>
      <c r="D2"/>
      <c r="E2"/>
      <c r="F2"/>
      <c r="G2"/>
    </row>
    <row r="3" spans="1:7" ht="55.5" customHeight="1" thickBot="1" x14ac:dyDescent="0.3">
      <c r="A3" s="194" t="s">
        <v>187</v>
      </c>
      <c r="B3" s="192"/>
      <c r="C3" s="192"/>
      <c r="D3" s="193"/>
      <c r="E3"/>
      <c r="F3"/>
      <c r="G3"/>
    </row>
    <row r="4" spans="1:7" ht="9.75" customHeight="1" thickBot="1" x14ac:dyDescent="0.3">
      <c r="A4" s="169"/>
      <c r="B4"/>
      <c r="D4"/>
      <c r="E4"/>
      <c r="F4"/>
      <c r="G4"/>
    </row>
    <row r="5" spans="1:7" ht="15.75" thickBot="1" x14ac:dyDescent="0.3">
      <c r="A5" s="194" t="s">
        <v>185</v>
      </c>
      <c r="B5" s="192"/>
      <c r="C5" s="192"/>
      <c r="D5" s="193"/>
      <c r="E5"/>
      <c r="F5"/>
      <c r="G5"/>
    </row>
    <row r="6" spans="1:7" ht="15.75" thickBot="1" x14ac:dyDescent="0.3">
      <c r="A6" s="168"/>
      <c r="B6"/>
      <c r="D6"/>
      <c r="E6"/>
      <c r="F6"/>
      <c r="G6"/>
    </row>
    <row r="7" spans="1:7" ht="6" hidden="1" customHeight="1" thickBot="1" x14ac:dyDescent="0.3">
      <c r="A7" s="172"/>
      <c r="B7" s="173"/>
      <c r="C7" s="174"/>
      <c r="D7"/>
      <c r="E7"/>
      <c r="F7"/>
      <c r="G7"/>
    </row>
    <row r="8" spans="1:7" ht="34.5" customHeight="1" thickBot="1" x14ac:dyDescent="0.3">
      <c r="A8" s="194" t="s">
        <v>220</v>
      </c>
      <c r="B8" s="192"/>
      <c r="C8" s="192"/>
      <c r="D8" s="193"/>
      <c r="E8"/>
      <c r="F8"/>
      <c r="G8"/>
    </row>
    <row r="9" spans="1:7" ht="10.5" customHeight="1" thickBot="1" x14ac:dyDescent="0.3">
      <c r="A9" s="171"/>
      <c r="B9" s="173"/>
      <c r="C9" s="174"/>
      <c r="D9" s="173"/>
      <c r="E9"/>
      <c r="F9"/>
      <c r="G9"/>
    </row>
    <row r="10" spans="1:7" ht="31.5" customHeight="1" thickBot="1" x14ac:dyDescent="0.3">
      <c r="A10" s="194" t="s">
        <v>217</v>
      </c>
      <c r="B10" s="192"/>
      <c r="C10" s="192"/>
      <c r="D10" s="193"/>
      <c r="E10"/>
      <c r="F10"/>
      <c r="G10"/>
    </row>
    <row r="11" spans="1:7" ht="15.75" thickBot="1" x14ac:dyDescent="0.3">
      <c r="A11" s="172"/>
      <c r="B11" s="173"/>
      <c r="C11" s="174"/>
      <c r="D11"/>
      <c r="E11"/>
      <c r="F11"/>
      <c r="G11"/>
    </row>
    <row r="12" spans="1:7" ht="40.5" customHeight="1" thickBot="1" x14ac:dyDescent="0.3">
      <c r="A12" s="195" t="s">
        <v>206</v>
      </c>
      <c r="B12" s="196"/>
      <c r="C12" s="196"/>
      <c r="D12" s="197"/>
      <c r="E12"/>
      <c r="F12"/>
      <c r="G12"/>
    </row>
    <row r="13" spans="1:7" ht="9.75" customHeight="1" thickBot="1" x14ac:dyDescent="0.3"/>
    <row r="14" spans="1:7" ht="21" customHeight="1" thickBot="1" x14ac:dyDescent="0.3">
      <c r="A14" s="204" t="s">
        <v>151</v>
      </c>
      <c r="B14" s="205"/>
      <c r="C14" s="205"/>
      <c r="D14" s="206"/>
    </row>
    <row r="15" spans="1:7" ht="15.75" thickBot="1" x14ac:dyDescent="0.3">
      <c r="A15" s="75" t="s">
        <v>118</v>
      </c>
      <c r="B15" s="201"/>
      <c r="C15" s="202"/>
      <c r="D15" s="203"/>
    </row>
    <row r="16" spans="1:7" ht="15.75" thickBot="1" x14ac:dyDescent="0.3">
      <c r="A16" s="67"/>
      <c r="B16" s="69"/>
      <c r="C16" s="69"/>
    </row>
    <row r="17" spans="1:7" ht="16.5" thickTop="1" thickBot="1" x14ac:dyDescent="0.3">
      <c r="A17" s="76" t="s">
        <v>137</v>
      </c>
      <c r="B17" s="53" t="s">
        <v>138</v>
      </c>
      <c r="C17" s="77" t="s">
        <v>132</v>
      </c>
      <c r="D17" s="78" t="s">
        <v>31</v>
      </c>
    </row>
    <row r="18" spans="1:7" ht="39" customHeight="1" thickBot="1" x14ac:dyDescent="0.3">
      <c r="A18" s="68" t="s">
        <v>150</v>
      </c>
      <c r="B18" s="70">
        <v>0</v>
      </c>
      <c r="C18" s="27">
        <v>12</v>
      </c>
      <c r="D18" s="79">
        <f>B18*C18</f>
        <v>0</v>
      </c>
    </row>
    <row r="19" spans="1:7" ht="51.75" customHeight="1" thickBot="1" x14ac:dyDescent="0.3">
      <c r="A19" s="68" t="s">
        <v>98</v>
      </c>
      <c r="B19" s="70">
        <v>0</v>
      </c>
      <c r="C19" s="57">
        <v>12</v>
      </c>
      <c r="D19" s="80">
        <f>B19*C19</f>
        <v>0</v>
      </c>
    </row>
    <row r="20" spans="1:7" s="91" customFormat="1" ht="20.25" thickTop="1" thickBot="1" x14ac:dyDescent="0.35">
      <c r="B20" s="92"/>
      <c r="C20" s="95" t="s">
        <v>135</v>
      </c>
      <c r="D20" s="96">
        <f>SUM(D18:D19)</f>
        <v>0</v>
      </c>
      <c r="E20" s="92"/>
      <c r="F20" s="92"/>
      <c r="G20" s="92"/>
    </row>
    <row r="21" spans="1:7" ht="16.5" thickTop="1" thickBot="1" x14ac:dyDescent="0.3"/>
    <row r="22" spans="1:7" ht="15.75" thickBot="1" x14ac:dyDescent="0.3">
      <c r="A22" s="75" t="s">
        <v>124</v>
      </c>
      <c r="B22" s="201"/>
      <c r="C22" s="202"/>
      <c r="D22" s="203"/>
    </row>
    <row r="23" spans="1:7" ht="15.75" thickBot="1" x14ac:dyDescent="0.3">
      <c r="A23" s="67"/>
      <c r="B23" s="69"/>
      <c r="C23" s="69"/>
    </row>
    <row r="24" spans="1:7" ht="16.5" thickTop="1" thickBot="1" x14ac:dyDescent="0.3">
      <c r="A24" s="76" t="s">
        <v>137</v>
      </c>
      <c r="B24" s="53" t="s">
        <v>138</v>
      </c>
      <c r="C24" s="77" t="s">
        <v>132</v>
      </c>
      <c r="D24" s="78" t="s">
        <v>31</v>
      </c>
    </row>
    <row r="25" spans="1:7" ht="39" customHeight="1" thickBot="1" x14ac:dyDescent="0.3">
      <c r="A25" s="68" t="s">
        <v>150</v>
      </c>
      <c r="B25" s="70">
        <v>0</v>
      </c>
      <c r="C25" s="27">
        <v>12</v>
      </c>
      <c r="D25" s="79">
        <f>B25*C25</f>
        <v>0</v>
      </c>
    </row>
    <row r="26" spans="1:7" ht="51.75" customHeight="1" thickBot="1" x14ac:dyDescent="0.3">
      <c r="A26" s="68" t="s">
        <v>98</v>
      </c>
      <c r="B26" s="70">
        <v>0</v>
      </c>
      <c r="C26" s="57">
        <v>12</v>
      </c>
      <c r="D26" s="80">
        <f>B26*C26</f>
        <v>0</v>
      </c>
    </row>
    <row r="27" spans="1:7" s="91" customFormat="1" ht="20.25" thickTop="1" thickBot="1" x14ac:dyDescent="0.35">
      <c r="B27" s="92"/>
      <c r="C27" s="95" t="s">
        <v>135</v>
      </c>
      <c r="D27" s="96">
        <f>SUM(D25:D26)</f>
        <v>0</v>
      </c>
      <c r="E27" s="92"/>
      <c r="F27" s="92"/>
      <c r="G27" s="92"/>
    </row>
    <row r="28" spans="1:7" ht="16.5" thickTop="1" thickBot="1" x14ac:dyDescent="0.3"/>
    <row r="29" spans="1:7" ht="15.75" thickBot="1" x14ac:dyDescent="0.3">
      <c r="A29" s="75" t="s">
        <v>125</v>
      </c>
      <c r="B29" s="201"/>
      <c r="C29" s="202"/>
      <c r="D29" s="203"/>
    </row>
    <row r="30" spans="1:7" ht="15.75" thickBot="1" x14ac:dyDescent="0.3">
      <c r="A30" s="67"/>
      <c r="B30" s="69"/>
      <c r="C30" s="69"/>
    </row>
    <row r="31" spans="1:7" ht="16.5" thickTop="1" thickBot="1" x14ac:dyDescent="0.3">
      <c r="A31" s="76" t="s">
        <v>137</v>
      </c>
      <c r="B31" s="53" t="s">
        <v>138</v>
      </c>
      <c r="C31" s="77" t="s">
        <v>132</v>
      </c>
      <c r="D31" s="78" t="s">
        <v>31</v>
      </c>
    </row>
    <row r="32" spans="1:7" ht="39" customHeight="1" thickBot="1" x14ac:dyDescent="0.3">
      <c r="A32" s="68" t="s">
        <v>150</v>
      </c>
      <c r="B32" s="70">
        <v>0</v>
      </c>
      <c r="C32" s="27">
        <v>12</v>
      </c>
      <c r="D32" s="79">
        <f>B32*C32</f>
        <v>0</v>
      </c>
    </row>
    <row r="33" spans="1:7" ht="51.75" customHeight="1" thickBot="1" x14ac:dyDescent="0.3">
      <c r="A33" s="68" t="s">
        <v>98</v>
      </c>
      <c r="B33" s="70">
        <v>0</v>
      </c>
      <c r="C33" s="57">
        <v>12</v>
      </c>
      <c r="D33" s="80">
        <f>B33*C33</f>
        <v>0</v>
      </c>
    </row>
    <row r="34" spans="1:7" ht="16.5" thickTop="1" thickBot="1" x14ac:dyDescent="0.3">
      <c r="C34" s="66" t="s">
        <v>135</v>
      </c>
      <c r="D34" s="81">
        <f>SUM(D32:D33)</f>
        <v>0</v>
      </c>
    </row>
    <row r="35" spans="1:7" ht="16.5" thickTop="1" thickBot="1" x14ac:dyDescent="0.3"/>
    <row r="36" spans="1:7" s="93" customFormat="1" ht="20.25" thickTop="1" thickBot="1" x14ac:dyDescent="0.35">
      <c r="B36" s="94"/>
      <c r="C36" s="95" t="s">
        <v>172</v>
      </c>
      <c r="D36" s="96">
        <f>D20+D27+D34</f>
        <v>0</v>
      </c>
      <c r="E36" s="94"/>
      <c r="F36" s="94"/>
      <c r="G36" s="94"/>
    </row>
    <row r="37" spans="1:7" ht="15.75" thickTop="1" x14ac:dyDescent="0.25"/>
    <row r="39" spans="1:7" ht="21" customHeight="1" x14ac:dyDescent="0.25">
      <c r="A39" s="209" t="s">
        <v>152</v>
      </c>
      <c r="B39" s="210"/>
      <c r="C39" s="210"/>
      <c r="D39" s="210"/>
    </row>
    <row r="40" spans="1:7" ht="15.75" thickBot="1" x14ac:dyDescent="0.3">
      <c r="A40" s="75" t="s">
        <v>118</v>
      </c>
      <c r="B40" s="207"/>
      <c r="C40" s="208"/>
      <c r="D40" s="208"/>
    </row>
    <row r="41" spans="1:7" ht="15.75" thickBot="1" x14ac:dyDescent="0.3">
      <c r="A41" s="67"/>
      <c r="B41" s="69"/>
      <c r="C41" s="69"/>
    </row>
    <row r="42" spans="1:7" ht="16.5" thickTop="1" thickBot="1" x14ac:dyDescent="0.3">
      <c r="A42" s="83" t="s">
        <v>137</v>
      </c>
      <c r="B42" s="84" t="s">
        <v>155</v>
      </c>
      <c r="C42" s="85" t="s">
        <v>162</v>
      </c>
      <c r="D42" s="78" t="s">
        <v>31</v>
      </c>
    </row>
    <row r="43" spans="1:7" ht="39" customHeight="1" thickTop="1" thickBot="1" x14ac:dyDescent="0.3">
      <c r="A43" s="86" t="s">
        <v>153</v>
      </c>
      <c r="B43" s="87">
        <v>0</v>
      </c>
      <c r="C43" s="58">
        <v>180</v>
      </c>
      <c r="D43" s="88">
        <f>B43*C43</f>
        <v>0</v>
      </c>
    </row>
    <row r="44" spans="1:7" ht="51.75" customHeight="1" thickTop="1" thickBot="1" x14ac:dyDescent="0.3">
      <c r="A44" s="86" t="s">
        <v>154</v>
      </c>
      <c r="B44" s="87">
        <v>0</v>
      </c>
      <c r="C44" s="58">
        <v>180</v>
      </c>
      <c r="D44" s="88">
        <f>B44*C44</f>
        <v>0</v>
      </c>
    </row>
    <row r="45" spans="1:7" ht="20.25" thickTop="1" thickBot="1" x14ac:dyDescent="0.35">
      <c r="A45" s="5"/>
      <c r="C45" s="95" t="s">
        <v>135</v>
      </c>
      <c r="D45" s="96">
        <f>SUM(D43:D44)</f>
        <v>0</v>
      </c>
    </row>
    <row r="46" spans="1:7" ht="15.75" thickTop="1" x14ac:dyDescent="0.25"/>
    <row r="47" spans="1:7" ht="21" customHeight="1" x14ac:dyDescent="0.25">
      <c r="A47" s="209" t="s">
        <v>152</v>
      </c>
      <c r="B47" s="210"/>
      <c r="C47" s="210"/>
      <c r="D47" s="210"/>
    </row>
    <row r="48" spans="1:7" ht="15.75" thickBot="1" x14ac:dyDescent="0.3">
      <c r="A48" s="75" t="s">
        <v>124</v>
      </c>
      <c r="B48" s="207"/>
      <c r="C48" s="208"/>
      <c r="D48" s="208"/>
    </row>
    <row r="49" spans="1:4" ht="15.75" thickBot="1" x14ac:dyDescent="0.3">
      <c r="A49" s="67"/>
      <c r="B49" s="69"/>
      <c r="C49" s="69"/>
    </row>
    <row r="50" spans="1:4" ht="16.5" thickTop="1" thickBot="1" x14ac:dyDescent="0.3">
      <c r="A50" s="83" t="s">
        <v>137</v>
      </c>
      <c r="B50" s="84" t="s">
        <v>155</v>
      </c>
      <c r="C50" s="85" t="s">
        <v>162</v>
      </c>
      <c r="D50" s="78" t="s">
        <v>31</v>
      </c>
    </row>
    <row r="51" spans="1:4" ht="39" customHeight="1" thickTop="1" thickBot="1" x14ac:dyDescent="0.3">
      <c r="A51" s="86" t="s">
        <v>153</v>
      </c>
      <c r="B51" s="87">
        <v>0</v>
      </c>
      <c r="C51" s="58">
        <v>180</v>
      </c>
      <c r="D51" s="88">
        <f>B51*C51</f>
        <v>0</v>
      </c>
    </row>
    <row r="52" spans="1:4" ht="51.75" customHeight="1" thickTop="1" thickBot="1" x14ac:dyDescent="0.3">
      <c r="A52" s="86" t="s">
        <v>154</v>
      </c>
      <c r="B52" s="87">
        <v>0</v>
      </c>
      <c r="C52" s="58">
        <v>180</v>
      </c>
      <c r="D52" s="88">
        <f>B52*C52</f>
        <v>0</v>
      </c>
    </row>
    <row r="53" spans="1:4" ht="20.25" thickTop="1" thickBot="1" x14ac:dyDescent="0.35">
      <c r="A53" s="5"/>
      <c r="C53" s="95" t="s">
        <v>127</v>
      </c>
      <c r="D53" s="96">
        <f>SUM(D51:D52)</f>
        <v>0</v>
      </c>
    </row>
    <row r="54" spans="1:4" ht="15.75" thickTop="1" x14ac:dyDescent="0.25"/>
    <row r="55" spans="1:4" ht="21" customHeight="1" x14ac:dyDescent="0.25">
      <c r="A55" s="209" t="s">
        <v>152</v>
      </c>
      <c r="B55" s="210"/>
      <c r="C55" s="210"/>
      <c r="D55" s="210"/>
    </row>
    <row r="56" spans="1:4" ht="15.75" thickBot="1" x14ac:dyDescent="0.3">
      <c r="A56" s="75" t="s">
        <v>125</v>
      </c>
      <c r="B56" s="207"/>
      <c r="C56" s="208"/>
      <c r="D56" s="208"/>
    </row>
    <row r="57" spans="1:4" ht="15.75" thickBot="1" x14ac:dyDescent="0.3">
      <c r="A57" s="67"/>
      <c r="B57" s="69"/>
      <c r="C57" s="69"/>
    </row>
    <row r="58" spans="1:4" ht="16.5" thickTop="1" thickBot="1" x14ac:dyDescent="0.3">
      <c r="A58" s="83" t="s">
        <v>137</v>
      </c>
      <c r="B58" s="84" t="s">
        <v>155</v>
      </c>
      <c r="C58" s="85" t="s">
        <v>162</v>
      </c>
      <c r="D58" s="78" t="s">
        <v>31</v>
      </c>
    </row>
    <row r="59" spans="1:4" ht="39" customHeight="1" thickTop="1" thickBot="1" x14ac:dyDescent="0.3">
      <c r="A59" s="86" t="s">
        <v>153</v>
      </c>
      <c r="B59" s="87">
        <v>0</v>
      </c>
      <c r="C59" s="133">
        <v>180</v>
      </c>
      <c r="D59" s="88">
        <f>B59*C59</f>
        <v>0</v>
      </c>
    </row>
    <row r="60" spans="1:4" ht="51.75" customHeight="1" thickTop="1" thickBot="1" x14ac:dyDescent="0.3">
      <c r="A60" s="86" t="s">
        <v>154</v>
      </c>
      <c r="B60" s="87">
        <v>0</v>
      </c>
      <c r="C60" s="133">
        <v>180</v>
      </c>
      <c r="D60" s="88">
        <f>B60*C60</f>
        <v>0</v>
      </c>
    </row>
    <row r="61" spans="1:4" ht="20.25" thickTop="1" thickBot="1" x14ac:dyDescent="0.35">
      <c r="A61" s="5"/>
      <c r="C61" s="95" t="s">
        <v>135</v>
      </c>
      <c r="D61" s="96">
        <f>SUM(D59:D60)</f>
        <v>0</v>
      </c>
    </row>
    <row r="62" spans="1:4" ht="16.5" thickTop="1" thickBot="1" x14ac:dyDescent="0.3"/>
    <row r="63" spans="1:4" ht="20.25" customHeight="1" thickTop="1" thickBot="1" x14ac:dyDescent="0.35">
      <c r="C63" s="95" t="s">
        <v>173</v>
      </c>
      <c r="D63" s="96">
        <f>D45+D53+D61</f>
        <v>0</v>
      </c>
    </row>
    <row r="64" spans="1:4" ht="16.5" thickTop="1" thickBot="1" x14ac:dyDescent="0.3"/>
    <row r="65" spans="1:4" ht="20.25" thickTop="1" thickBot="1" x14ac:dyDescent="0.35">
      <c r="C65" s="95" t="s">
        <v>174</v>
      </c>
      <c r="D65" s="96">
        <f>D36+D63</f>
        <v>0</v>
      </c>
    </row>
    <row r="66" spans="1:4" ht="15.75" thickTop="1" x14ac:dyDescent="0.25"/>
    <row r="67" spans="1:4" ht="15.75" x14ac:dyDescent="0.25">
      <c r="A67" s="170" t="s">
        <v>189</v>
      </c>
      <c r="C67" s="168" t="s">
        <v>190</v>
      </c>
    </row>
    <row r="68" spans="1:4" ht="15.75" x14ac:dyDescent="0.25">
      <c r="A68" s="170" t="s">
        <v>191</v>
      </c>
      <c r="C68" s="168" t="s">
        <v>192</v>
      </c>
    </row>
    <row r="69" spans="1:4" ht="18.75" customHeight="1" x14ac:dyDescent="0.25">
      <c r="A69" s="170" t="s">
        <v>193</v>
      </c>
      <c r="B69"/>
    </row>
    <row r="70" spans="1:4" ht="18" customHeight="1" x14ac:dyDescent="0.25">
      <c r="A70" s="170" t="s">
        <v>195</v>
      </c>
      <c r="B70"/>
    </row>
    <row r="71" spans="1:4" x14ac:dyDescent="0.25">
      <c r="A71" s="183" t="s">
        <v>196</v>
      </c>
      <c r="B71" s="184"/>
      <c r="C71" s="168" t="s">
        <v>197</v>
      </c>
    </row>
    <row r="72" spans="1:4" ht="25.5" customHeight="1" x14ac:dyDescent="0.25">
      <c r="A72" s="183" t="s">
        <v>198</v>
      </c>
      <c r="B72" s="184"/>
    </row>
    <row r="73" spans="1:4" x14ac:dyDescent="0.25">
      <c r="A73" s="183" t="s">
        <v>199</v>
      </c>
      <c r="B73" s="184"/>
    </row>
    <row r="74" spans="1:4" ht="15.75" x14ac:dyDescent="0.25">
      <c r="A74" s="170"/>
      <c r="B74"/>
    </row>
    <row r="75" spans="1:4" ht="15.75" x14ac:dyDescent="0.25">
      <c r="A75" s="170" t="s">
        <v>200</v>
      </c>
      <c r="C75" s="182" t="s">
        <v>201</v>
      </c>
    </row>
    <row r="76" spans="1:4" ht="15.75" x14ac:dyDescent="0.25">
      <c r="A76" s="170"/>
      <c r="B76"/>
    </row>
    <row r="77" spans="1:4" ht="15.75" x14ac:dyDescent="0.25">
      <c r="A77" s="170" t="s">
        <v>202</v>
      </c>
      <c r="B77"/>
    </row>
    <row r="78" spans="1:4" ht="57" customHeight="1" x14ac:dyDescent="0.25">
      <c r="A78" s="185" t="s">
        <v>211</v>
      </c>
      <c r="B78" s="184"/>
      <c r="C78" s="184"/>
    </row>
    <row r="79" spans="1:4" x14ac:dyDescent="0.25">
      <c r="B79"/>
    </row>
    <row r="80" spans="1:4" x14ac:dyDescent="0.25">
      <c r="A80" s="183" t="s">
        <v>203</v>
      </c>
      <c r="B80" s="184"/>
      <c r="C80" s="184"/>
    </row>
  </sheetData>
  <mergeCells count="21">
    <mergeCell ref="A1:D1"/>
    <mergeCell ref="A3:D3"/>
    <mergeCell ref="A5:D5"/>
    <mergeCell ref="A8:D8"/>
    <mergeCell ref="B15:D15"/>
    <mergeCell ref="A14:D14"/>
    <mergeCell ref="A78:C78"/>
    <mergeCell ref="A80:C80"/>
    <mergeCell ref="A10:D10"/>
    <mergeCell ref="A12:D12"/>
    <mergeCell ref="A71:B71"/>
    <mergeCell ref="A72:B72"/>
    <mergeCell ref="A73:B73"/>
    <mergeCell ref="B22:D22"/>
    <mergeCell ref="B48:D48"/>
    <mergeCell ref="A55:D55"/>
    <mergeCell ref="B56:D56"/>
    <mergeCell ref="B29:D29"/>
    <mergeCell ref="A39:D39"/>
    <mergeCell ref="B40:D40"/>
    <mergeCell ref="A47:D4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95"/>
  <sheetViews>
    <sheetView workbookViewId="0">
      <selection activeCell="A9" sqref="A9"/>
    </sheetView>
  </sheetViews>
  <sheetFormatPr defaultRowHeight="15" x14ac:dyDescent="0.25"/>
  <cols>
    <col min="1" max="1" width="19.7109375" customWidth="1"/>
    <col min="2" max="2" width="18.42578125" style="5" bestFit="1" customWidth="1"/>
    <col min="3" max="3" width="21.5703125" style="5" customWidth="1"/>
    <col min="4" max="4" width="19" style="5" bestFit="1" customWidth="1"/>
    <col min="5" max="6" width="19" style="5" customWidth="1"/>
    <col min="7" max="7" width="35.140625" style="5" customWidth="1"/>
  </cols>
  <sheetData>
    <row r="1" spans="1:7" x14ac:dyDescent="0.25">
      <c r="A1" s="198" t="s">
        <v>184</v>
      </c>
      <c r="B1" s="199"/>
      <c r="C1" s="199"/>
      <c r="D1" s="184"/>
      <c r="E1"/>
      <c r="F1"/>
      <c r="G1"/>
    </row>
    <row r="2" spans="1:7" ht="15.75" thickBot="1" x14ac:dyDescent="0.3">
      <c r="A2" s="168"/>
      <c r="B2"/>
      <c r="D2"/>
      <c r="E2"/>
      <c r="F2"/>
      <c r="G2"/>
    </row>
    <row r="3" spans="1:7" ht="55.5" customHeight="1" thickBot="1" x14ac:dyDescent="0.3">
      <c r="A3" s="194" t="s">
        <v>187</v>
      </c>
      <c r="B3" s="192"/>
      <c r="C3" s="192"/>
      <c r="D3" s="193"/>
      <c r="E3"/>
      <c r="F3"/>
      <c r="G3"/>
    </row>
    <row r="4" spans="1:7" ht="9.75" customHeight="1" thickBot="1" x14ac:dyDescent="0.3">
      <c r="A4" s="169"/>
      <c r="B4"/>
      <c r="D4"/>
      <c r="E4"/>
      <c r="F4"/>
      <c r="G4"/>
    </row>
    <row r="5" spans="1:7" ht="15.75" thickBot="1" x14ac:dyDescent="0.3">
      <c r="A5" s="194" t="s">
        <v>185</v>
      </c>
      <c r="B5" s="192"/>
      <c r="C5" s="192"/>
      <c r="D5" s="193"/>
      <c r="E5"/>
      <c r="F5"/>
      <c r="G5"/>
    </row>
    <row r="6" spans="1:7" ht="15.75" thickBot="1" x14ac:dyDescent="0.3">
      <c r="A6" s="168"/>
      <c r="B6"/>
      <c r="D6"/>
      <c r="E6"/>
      <c r="F6"/>
      <c r="G6"/>
    </row>
    <row r="7" spans="1:7" ht="6" hidden="1" customHeight="1" x14ac:dyDescent="0.3">
      <c r="A7" s="172"/>
      <c r="B7" s="173"/>
      <c r="C7" s="174"/>
      <c r="D7"/>
      <c r="E7"/>
      <c r="F7"/>
      <c r="G7"/>
    </row>
    <row r="8" spans="1:7" ht="34.5" customHeight="1" thickBot="1" x14ac:dyDescent="0.3">
      <c r="A8" s="194" t="s">
        <v>220</v>
      </c>
      <c r="B8" s="192"/>
      <c r="C8" s="192"/>
      <c r="D8" s="193"/>
      <c r="E8"/>
      <c r="F8"/>
      <c r="G8"/>
    </row>
    <row r="9" spans="1:7" ht="10.5" customHeight="1" thickBot="1" x14ac:dyDescent="0.3">
      <c r="A9" s="171"/>
      <c r="B9" s="173"/>
      <c r="C9" s="174"/>
      <c r="D9" s="173"/>
      <c r="E9"/>
      <c r="F9"/>
      <c r="G9"/>
    </row>
    <row r="10" spans="1:7" ht="31.5" customHeight="1" thickBot="1" x14ac:dyDescent="0.3">
      <c r="A10" s="194" t="s">
        <v>217</v>
      </c>
      <c r="B10" s="192"/>
      <c r="C10" s="192"/>
      <c r="D10" s="193"/>
      <c r="E10"/>
      <c r="F10"/>
      <c r="G10"/>
    </row>
    <row r="11" spans="1:7" ht="15.75" thickBot="1" x14ac:dyDescent="0.3">
      <c r="A11" s="172"/>
      <c r="B11" s="173"/>
      <c r="C11" s="174"/>
      <c r="D11"/>
      <c r="E11"/>
      <c r="F11"/>
      <c r="G11"/>
    </row>
    <row r="12" spans="1:7" ht="40.5" customHeight="1" thickBot="1" x14ac:dyDescent="0.3">
      <c r="A12" s="195" t="s">
        <v>206</v>
      </c>
      <c r="B12" s="196"/>
      <c r="C12" s="196"/>
      <c r="D12" s="197"/>
      <c r="E12"/>
      <c r="F12"/>
      <c r="G12"/>
    </row>
    <row r="13" spans="1:7" ht="15.75" thickBot="1" x14ac:dyDescent="0.3"/>
    <row r="14" spans="1:7" ht="21" customHeight="1" thickBot="1" x14ac:dyDescent="0.3">
      <c r="A14" s="204" t="s">
        <v>179</v>
      </c>
      <c r="B14" s="205"/>
      <c r="C14" s="205"/>
      <c r="D14" s="206"/>
    </row>
    <row r="15" spans="1:7" ht="15.75" thickBot="1" x14ac:dyDescent="0.3">
      <c r="A15" s="75" t="s">
        <v>118</v>
      </c>
      <c r="B15" s="201"/>
      <c r="C15" s="202"/>
      <c r="D15" s="203"/>
    </row>
    <row r="16" spans="1:7" ht="15.75" thickBot="1" x14ac:dyDescent="0.3">
      <c r="A16" s="67"/>
      <c r="B16" s="69"/>
      <c r="C16" s="69"/>
    </row>
    <row r="17" spans="1:4" ht="27" thickTop="1" thickBot="1" x14ac:dyDescent="0.3">
      <c r="A17" s="83" t="s">
        <v>137</v>
      </c>
      <c r="B17" s="84" t="s">
        <v>160</v>
      </c>
      <c r="C17" s="85" t="s">
        <v>132</v>
      </c>
      <c r="D17" s="130" t="s">
        <v>31</v>
      </c>
    </row>
    <row r="18" spans="1:4" ht="16.5" thickTop="1" thickBot="1" x14ac:dyDescent="0.3">
      <c r="A18" s="86" t="s">
        <v>122</v>
      </c>
      <c r="B18" s="87">
        <v>0</v>
      </c>
      <c r="C18" s="58">
        <v>3</v>
      </c>
      <c r="D18" s="88">
        <f t="shared" ref="D18:D34" si="0">B18*C18</f>
        <v>0</v>
      </c>
    </row>
    <row r="19" spans="1:4" ht="16.5" thickTop="1" thickBot="1" x14ac:dyDescent="0.3">
      <c r="A19" s="86" t="s">
        <v>100</v>
      </c>
      <c r="B19" s="87">
        <v>0</v>
      </c>
      <c r="C19" s="58">
        <v>3</v>
      </c>
      <c r="D19" s="88">
        <f t="shared" si="0"/>
        <v>0</v>
      </c>
    </row>
    <row r="20" spans="1:4" ht="16.5" thickTop="1" thickBot="1" x14ac:dyDescent="0.3">
      <c r="A20" s="86" t="s">
        <v>101</v>
      </c>
      <c r="B20" s="82">
        <v>0</v>
      </c>
      <c r="C20" s="66">
        <v>3</v>
      </c>
      <c r="D20" s="88">
        <f t="shared" si="0"/>
        <v>0</v>
      </c>
    </row>
    <row r="21" spans="1:4" ht="16.5" thickTop="1" thickBot="1" x14ac:dyDescent="0.3">
      <c r="A21" s="86" t="s">
        <v>102</v>
      </c>
      <c r="B21" s="82">
        <v>0</v>
      </c>
      <c r="C21" s="65">
        <v>3</v>
      </c>
      <c r="D21" s="88">
        <f t="shared" si="0"/>
        <v>0</v>
      </c>
    </row>
    <row r="22" spans="1:4" ht="16.5" thickTop="1" thickBot="1" x14ac:dyDescent="0.3">
      <c r="A22" s="86" t="s">
        <v>103</v>
      </c>
      <c r="B22" s="82">
        <v>0</v>
      </c>
      <c r="C22" s="65">
        <v>3</v>
      </c>
      <c r="D22" s="88">
        <f t="shared" si="0"/>
        <v>0</v>
      </c>
    </row>
    <row r="23" spans="1:4" ht="16.5" thickTop="1" thickBot="1" x14ac:dyDescent="0.3">
      <c r="A23" s="86" t="s">
        <v>104</v>
      </c>
      <c r="B23" s="82">
        <v>0</v>
      </c>
      <c r="C23" s="65">
        <v>3</v>
      </c>
      <c r="D23" s="88">
        <f t="shared" si="0"/>
        <v>0</v>
      </c>
    </row>
    <row r="24" spans="1:4" ht="16.5" thickTop="1" thickBot="1" x14ac:dyDescent="0.3">
      <c r="A24" s="86" t="s">
        <v>105</v>
      </c>
      <c r="B24" s="82">
        <v>0</v>
      </c>
      <c r="C24" s="65">
        <v>3</v>
      </c>
      <c r="D24" s="88">
        <f t="shared" si="0"/>
        <v>0</v>
      </c>
    </row>
    <row r="25" spans="1:4" ht="16.5" thickTop="1" thickBot="1" x14ac:dyDescent="0.3">
      <c r="A25" s="86" t="s">
        <v>106</v>
      </c>
      <c r="B25" s="82">
        <v>0</v>
      </c>
      <c r="C25" s="65">
        <v>3</v>
      </c>
      <c r="D25" s="88">
        <f t="shared" si="0"/>
        <v>0</v>
      </c>
    </row>
    <row r="26" spans="1:4" ht="16.5" thickTop="1" thickBot="1" x14ac:dyDescent="0.3">
      <c r="A26" s="86" t="s">
        <v>107</v>
      </c>
      <c r="B26" s="82">
        <v>0</v>
      </c>
      <c r="C26" s="65">
        <v>3</v>
      </c>
      <c r="D26" s="88">
        <f t="shared" si="0"/>
        <v>0</v>
      </c>
    </row>
    <row r="27" spans="1:4" ht="16.5" thickTop="1" thickBot="1" x14ac:dyDescent="0.3">
      <c r="A27" s="86" t="s">
        <v>108</v>
      </c>
      <c r="B27" s="82">
        <v>0</v>
      </c>
      <c r="C27" s="65">
        <v>3</v>
      </c>
      <c r="D27" s="88">
        <f t="shared" si="0"/>
        <v>0</v>
      </c>
    </row>
    <row r="28" spans="1:4" ht="16.5" thickTop="1" thickBot="1" x14ac:dyDescent="0.3">
      <c r="A28" s="86" t="s">
        <v>109</v>
      </c>
      <c r="B28" s="82">
        <v>0</v>
      </c>
      <c r="C28" s="65">
        <v>3</v>
      </c>
      <c r="D28" s="88">
        <f t="shared" si="0"/>
        <v>0</v>
      </c>
    </row>
    <row r="29" spans="1:4" ht="16.5" thickTop="1" thickBot="1" x14ac:dyDescent="0.3">
      <c r="A29" s="86" t="s">
        <v>110</v>
      </c>
      <c r="B29" s="82">
        <v>0</v>
      </c>
      <c r="C29" s="65">
        <v>3</v>
      </c>
      <c r="D29" s="88">
        <f t="shared" si="0"/>
        <v>0</v>
      </c>
    </row>
    <row r="30" spans="1:4" ht="16.5" thickTop="1" thickBot="1" x14ac:dyDescent="0.3">
      <c r="A30" s="86" t="s">
        <v>111</v>
      </c>
      <c r="B30" s="82">
        <v>0</v>
      </c>
      <c r="C30" s="65">
        <v>3</v>
      </c>
      <c r="D30" s="88">
        <f t="shared" si="0"/>
        <v>0</v>
      </c>
    </row>
    <row r="31" spans="1:4" ht="16.5" thickTop="1" thickBot="1" x14ac:dyDescent="0.3">
      <c r="A31" s="86" t="s">
        <v>112</v>
      </c>
      <c r="B31" s="82">
        <v>0</v>
      </c>
      <c r="C31" s="65">
        <v>3</v>
      </c>
      <c r="D31" s="88">
        <f t="shared" si="0"/>
        <v>0</v>
      </c>
    </row>
    <row r="32" spans="1:4" ht="16.5" thickTop="1" thickBot="1" x14ac:dyDescent="0.3">
      <c r="A32" s="86" t="s">
        <v>113</v>
      </c>
      <c r="B32" s="82">
        <v>0</v>
      </c>
      <c r="C32" s="65">
        <v>3</v>
      </c>
      <c r="D32" s="88">
        <f t="shared" si="0"/>
        <v>0</v>
      </c>
    </row>
    <row r="33" spans="1:7" ht="16.5" thickTop="1" thickBot="1" x14ac:dyDescent="0.3">
      <c r="A33" s="86" t="s">
        <v>114</v>
      </c>
      <c r="B33" s="82">
        <v>0</v>
      </c>
      <c r="C33" s="65">
        <v>3</v>
      </c>
      <c r="D33" s="88">
        <f t="shared" si="0"/>
        <v>0</v>
      </c>
    </row>
    <row r="34" spans="1:7" ht="16.5" thickTop="1" thickBot="1" x14ac:dyDescent="0.3">
      <c r="A34" s="86" t="s">
        <v>115</v>
      </c>
      <c r="B34" s="82">
        <v>0</v>
      </c>
      <c r="C34" s="65">
        <v>3</v>
      </c>
      <c r="D34" s="88">
        <f t="shared" si="0"/>
        <v>0</v>
      </c>
    </row>
    <row r="35" spans="1:7" ht="20.25" thickTop="1" thickBot="1" x14ac:dyDescent="0.35">
      <c r="C35" s="95" t="s">
        <v>135</v>
      </c>
      <c r="D35" s="96">
        <f>SUM(D18:D34)</f>
        <v>0</v>
      </c>
    </row>
    <row r="36" spans="1:7" s="93" customFormat="1" ht="20.25" thickTop="1" thickBot="1" x14ac:dyDescent="0.35">
      <c r="E36" s="94"/>
      <c r="F36" s="94"/>
      <c r="G36" s="94"/>
    </row>
    <row r="37" spans="1:7" ht="15.75" thickBot="1" x14ac:dyDescent="0.3">
      <c r="A37" s="75" t="s">
        <v>124</v>
      </c>
      <c r="B37" s="201"/>
      <c r="C37" s="202"/>
      <c r="D37" s="203"/>
    </row>
    <row r="38" spans="1:7" ht="15.75" thickBot="1" x14ac:dyDescent="0.3">
      <c r="A38" s="67"/>
      <c r="B38" s="69"/>
      <c r="C38" s="69"/>
    </row>
    <row r="39" spans="1:7" ht="27" thickTop="1" thickBot="1" x14ac:dyDescent="0.3">
      <c r="A39" s="83" t="s">
        <v>137</v>
      </c>
      <c r="B39" s="84" t="s">
        <v>160</v>
      </c>
      <c r="C39" s="85" t="s">
        <v>132</v>
      </c>
      <c r="D39" s="130" t="s">
        <v>31</v>
      </c>
    </row>
    <row r="40" spans="1:7" ht="16.5" thickTop="1" thickBot="1" x14ac:dyDescent="0.3">
      <c r="A40" s="86" t="s">
        <v>122</v>
      </c>
      <c r="B40" s="87">
        <v>0</v>
      </c>
      <c r="C40" s="58">
        <v>3</v>
      </c>
      <c r="D40" s="88">
        <f t="shared" ref="D40:D56" si="1">B40*C40</f>
        <v>0</v>
      </c>
    </row>
    <row r="41" spans="1:7" ht="16.5" thickTop="1" thickBot="1" x14ac:dyDescent="0.3">
      <c r="A41" s="86" t="s">
        <v>100</v>
      </c>
      <c r="B41" s="87">
        <v>0</v>
      </c>
      <c r="C41" s="58">
        <v>3</v>
      </c>
      <c r="D41" s="88">
        <f t="shared" si="1"/>
        <v>0</v>
      </c>
    </row>
    <row r="42" spans="1:7" ht="16.5" thickTop="1" thickBot="1" x14ac:dyDescent="0.3">
      <c r="A42" s="86" t="s">
        <v>101</v>
      </c>
      <c r="B42" s="82">
        <v>0</v>
      </c>
      <c r="C42" s="66">
        <v>3</v>
      </c>
      <c r="D42" s="88">
        <f t="shared" si="1"/>
        <v>0</v>
      </c>
    </row>
    <row r="43" spans="1:7" ht="16.5" thickTop="1" thickBot="1" x14ac:dyDescent="0.3">
      <c r="A43" s="86" t="s">
        <v>102</v>
      </c>
      <c r="B43" s="82">
        <v>0</v>
      </c>
      <c r="C43" s="65">
        <v>3</v>
      </c>
      <c r="D43" s="88">
        <f t="shared" si="1"/>
        <v>0</v>
      </c>
    </row>
    <row r="44" spans="1:7" ht="16.5" thickTop="1" thickBot="1" x14ac:dyDescent="0.3">
      <c r="A44" s="86" t="s">
        <v>103</v>
      </c>
      <c r="B44" s="82">
        <v>0</v>
      </c>
      <c r="C44" s="65">
        <v>3</v>
      </c>
      <c r="D44" s="88">
        <f t="shared" si="1"/>
        <v>0</v>
      </c>
    </row>
    <row r="45" spans="1:7" ht="16.5" thickTop="1" thickBot="1" x14ac:dyDescent="0.3">
      <c r="A45" s="86" t="s">
        <v>104</v>
      </c>
      <c r="B45" s="82">
        <v>0</v>
      </c>
      <c r="C45" s="65">
        <v>3</v>
      </c>
      <c r="D45" s="88">
        <f t="shared" si="1"/>
        <v>0</v>
      </c>
    </row>
    <row r="46" spans="1:7" ht="16.5" thickTop="1" thickBot="1" x14ac:dyDescent="0.3">
      <c r="A46" s="86" t="s">
        <v>105</v>
      </c>
      <c r="B46" s="82">
        <v>0</v>
      </c>
      <c r="C46" s="65">
        <v>3</v>
      </c>
      <c r="D46" s="88">
        <f t="shared" si="1"/>
        <v>0</v>
      </c>
    </row>
    <row r="47" spans="1:7" ht="16.5" thickTop="1" thickBot="1" x14ac:dyDescent="0.3">
      <c r="A47" s="86" t="s">
        <v>106</v>
      </c>
      <c r="B47" s="82">
        <v>0</v>
      </c>
      <c r="C47" s="65">
        <v>3</v>
      </c>
      <c r="D47" s="88">
        <f t="shared" si="1"/>
        <v>0</v>
      </c>
    </row>
    <row r="48" spans="1:7" ht="16.5" thickTop="1" thickBot="1" x14ac:dyDescent="0.3">
      <c r="A48" s="86" t="s">
        <v>107</v>
      </c>
      <c r="B48" s="82">
        <v>0</v>
      </c>
      <c r="C48" s="65">
        <v>3</v>
      </c>
      <c r="D48" s="88">
        <f t="shared" si="1"/>
        <v>0</v>
      </c>
    </row>
    <row r="49" spans="1:4" ht="16.5" thickTop="1" thickBot="1" x14ac:dyDescent="0.3">
      <c r="A49" s="86" t="s">
        <v>108</v>
      </c>
      <c r="B49" s="82">
        <v>0</v>
      </c>
      <c r="C49" s="65">
        <v>3</v>
      </c>
      <c r="D49" s="88">
        <f t="shared" si="1"/>
        <v>0</v>
      </c>
    </row>
    <row r="50" spans="1:4" ht="16.5" thickTop="1" thickBot="1" x14ac:dyDescent="0.3">
      <c r="A50" s="86" t="s">
        <v>109</v>
      </c>
      <c r="B50" s="82">
        <v>0</v>
      </c>
      <c r="C50" s="65">
        <v>3</v>
      </c>
      <c r="D50" s="88">
        <f t="shared" si="1"/>
        <v>0</v>
      </c>
    </row>
    <row r="51" spans="1:4" ht="16.5" thickTop="1" thickBot="1" x14ac:dyDescent="0.3">
      <c r="A51" s="86" t="s">
        <v>110</v>
      </c>
      <c r="B51" s="82">
        <v>0</v>
      </c>
      <c r="C51" s="65">
        <v>3</v>
      </c>
      <c r="D51" s="88">
        <f t="shared" si="1"/>
        <v>0</v>
      </c>
    </row>
    <row r="52" spans="1:4" ht="16.5" thickTop="1" thickBot="1" x14ac:dyDescent="0.3">
      <c r="A52" s="86" t="s">
        <v>111</v>
      </c>
      <c r="B52" s="82">
        <v>0</v>
      </c>
      <c r="C52" s="65">
        <v>3</v>
      </c>
      <c r="D52" s="88">
        <f t="shared" si="1"/>
        <v>0</v>
      </c>
    </row>
    <row r="53" spans="1:4" ht="16.5" thickTop="1" thickBot="1" x14ac:dyDescent="0.3">
      <c r="A53" s="86" t="s">
        <v>112</v>
      </c>
      <c r="B53" s="82">
        <v>0</v>
      </c>
      <c r="C53" s="65">
        <v>3</v>
      </c>
      <c r="D53" s="88">
        <f t="shared" si="1"/>
        <v>0</v>
      </c>
    </row>
    <row r="54" spans="1:4" ht="16.5" thickTop="1" thickBot="1" x14ac:dyDescent="0.3">
      <c r="A54" s="86" t="s">
        <v>113</v>
      </c>
      <c r="B54" s="82">
        <v>0</v>
      </c>
      <c r="C54" s="65">
        <v>3</v>
      </c>
      <c r="D54" s="88">
        <f t="shared" si="1"/>
        <v>0</v>
      </c>
    </row>
    <row r="55" spans="1:4" ht="16.5" thickTop="1" thickBot="1" x14ac:dyDescent="0.3">
      <c r="A55" s="86" t="s">
        <v>114</v>
      </c>
      <c r="B55" s="82">
        <v>0</v>
      </c>
      <c r="C55" s="65">
        <v>3</v>
      </c>
      <c r="D55" s="88">
        <f t="shared" si="1"/>
        <v>0</v>
      </c>
    </row>
    <row r="56" spans="1:4" ht="16.5" thickTop="1" thickBot="1" x14ac:dyDescent="0.3">
      <c r="A56" s="86" t="s">
        <v>115</v>
      </c>
      <c r="B56" s="82">
        <v>0</v>
      </c>
      <c r="C56" s="65">
        <v>3</v>
      </c>
      <c r="D56" s="88">
        <f t="shared" si="1"/>
        <v>0</v>
      </c>
    </row>
    <row r="57" spans="1:4" ht="20.25" thickTop="1" thickBot="1" x14ac:dyDescent="0.35">
      <c r="C57" s="95" t="s">
        <v>135</v>
      </c>
      <c r="D57" s="96">
        <f>SUM(D40:D56)</f>
        <v>0</v>
      </c>
    </row>
    <row r="58" spans="1:4" ht="15.75" thickTop="1" x14ac:dyDescent="0.25">
      <c r="C58"/>
      <c r="D58"/>
    </row>
    <row r="59" spans="1:4" ht="15.75" thickBot="1" x14ac:dyDescent="0.3">
      <c r="C59"/>
      <c r="D59"/>
    </row>
    <row r="60" spans="1:4" ht="27" thickTop="1" thickBot="1" x14ac:dyDescent="0.3">
      <c r="A60" s="131" t="s">
        <v>137</v>
      </c>
      <c r="B60" s="78" t="s">
        <v>160</v>
      </c>
      <c r="C60" s="78" t="s">
        <v>132</v>
      </c>
      <c r="D60" s="130" t="s">
        <v>31</v>
      </c>
    </row>
    <row r="61" spans="1:4" ht="16.5" thickTop="1" thickBot="1" x14ac:dyDescent="0.3">
      <c r="A61" s="86" t="s">
        <v>122</v>
      </c>
      <c r="B61" s="87">
        <v>0</v>
      </c>
      <c r="C61" s="58">
        <v>3</v>
      </c>
      <c r="D61" s="88">
        <f t="shared" ref="D61:D77" si="2">B61*C61</f>
        <v>0</v>
      </c>
    </row>
    <row r="62" spans="1:4" ht="16.5" thickTop="1" thickBot="1" x14ac:dyDescent="0.3">
      <c r="A62" s="86" t="s">
        <v>100</v>
      </c>
      <c r="B62" s="87">
        <v>0</v>
      </c>
      <c r="C62" s="58">
        <v>3</v>
      </c>
      <c r="D62" s="88">
        <f t="shared" si="2"/>
        <v>0</v>
      </c>
    </row>
    <row r="63" spans="1:4" ht="16.5" thickTop="1" thickBot="1" x14ac:dyDescent="0.3">
      <c r="A63" s="86" t="s">
        <v>101</v>
      </c>
      <c r="B63" s="82">
        <v>0</v>
      </c>
      <c r="C63" s="66">
        <v>3</v>
      </c>
      <c r="D63" s="88">
        <f t="shared" si="2"/>
        <v>0</v>
      </c>
    </row>
    <row r="64" spans="1:4" ht="16.5" thickTop="1" thickBot="1" x14ac:dyDescent="0.3">
      <c r="A64" s="86" t="s">
        <v>102</v>
      </c>
      <c r="B64" s="82">
        <v>0</v>
      </c>
      <c r="C64" s="65">
        <v>3</v>
      </c>
      <c r="D64" s="88">
        <f t="shared" si="2"/>
        <v>0</v>
      </c>
    </row>
    <row r="65" spans="1:7" ht="16.5" thickTop="1" thickBot="1" x14ac:dyDescent="0.3">
      <c r="A65" s="86" t="s">
        <v>103</v>
      </c>
      <c r="B65" s="82">
        <v>0</v>
      </c>
      <c r="C65" s="65">
        <v>3</v>
      </c>
      <c r="D65" s="88">
        <f t="shared" si="2"/>
        <v>0</v>
      </c>
    </row>
    <row r="66" spans="1:7" ht="16.5" thickTop="1" thickBot="1" x14ac:dyDescent="0.3">
      <c r="A66" s="86" t="s">
        <v>104</v>
      </c>
      <c r="B66" s="82">
        <v>0</v>
      </c>
      <c r="C66" s="65">
        <v>3</v>
      </c>
      <c r="D66" s="88">
        <f t="shared" si="2"/>
        <v>0</v>
      </c>
    </row>
    <row r="67" spans="1:7" ht="16.5" thickTop="1" thickBot="1" x14ac:dyDescent="0.3">
      <c r="A67" s="86" t="s">
        <v>105</v>
      </c>
      <c r="B67" s="82">
        <v>0</v>
      </c>
      <c r="C67" s="65">
        <v>3</v>
      </c>
      <c r="D67" s="88">
        <f t="shared" si="2"/>
        <v>0</v>
      </c>
    </row>
    <row r="68" spans="1:7" ht="16.5" thickTop="1" thickBot="1" x14ac:dyDescent="0.3">
      <c r="A68" s="86" t="s">
        <v>106</v>
      </c>
      <c r="B68" s="82">
        <v>0</v>
      </c>
      <c r="C68" s="65">
        <v>3</v>
      </c>
      <c r="D68" s="88">
        <f t="shared" si="2"/>
        <v>0</v>
      </c>
    </row>
    <row r="69" spans="1:7" ht="16.5" thickTop="1" thickBot="1" x14ac:dyDescent="0.3">
      <c r="A69" s="86" t="s">
        <v>107</v>
      </c>
      <c r="B69" s="82">
        <v>0</v>
      </c>
      <c r="C69" s="65">
        <v>3</v>
      </c>
      <c r="D69" s="88">
        <f t="shared" si="2"/>
        <v>0</v>
      </c>
    </row>
    <row r="70" spans="1:7" ht="16.5" thickTop="1" thickBot="1" x14ac:dyDescent="0.3">
      <c r="A70" s="86" t="s">
        <v>108</v>
      </c>
      <c r="B70" s="82">
        <v>0</v>
      </c>
      <c r="C70" s="65">
        <v>3</v>
      </c>
      <c r="D70" s="88">
        <f t="shared" si="2"/>
        <v>0</v>
      </c>
    </row>
    <row r="71" spans="1:7" ht="16.5" thickTop="1" thickBot="1" x14ac:dyDescent="0.3">
      <c r="A71" s="86" t="s">
        <v>109</v>
      </c>
      <c r="B71" s="82">
        <v>0</v>
      </c>
      <c r="C71" s="65">
        <v>3</v>
      </c>
      <c r="D71" s="88">
        <f t="shared" si="2"/>
        <v>0</v>
      </c>
    </row>
    <row r="72" spans="1:7" ht="16.5" thickTop="1" thickBot="1" x14ac:dyDescent="0.3">
      <c r="A72" s="86" t="s">
        <v>110</v>
      </c>
      <c r="B72" s="82">
        <v>0</v>
      </c>
      <c r="C72" s="65">
        <v>3</v>
      </c>
      <c r="D72" s="88">
        <f t="shared" si="2"/>
        <v>0</v>
      </c>
    </row>
    <row r="73" spans="1:7" ht="16.5" thickTop="1" thickBot="1" x14ac:dyDescent="0.3">
      <c r="A73" s="86" t="s">
        <v>111</v>
      </c>
      <c r="B73" s="82">
        <v>0</v>
      </c>
      <c r="C73" s="65">
        <v>3</v>
      </c>
      <c r="D73" s="88">
        <f t="shared" si="2"/>
        <v>0</v>
      </c>
    </row>
    <row r="74" spans="1:7" ht="16.5" thickTop="1" thickBot="1" x14ac:dyDescent="0.3">
      <c r="A74" s="86" t="s">
        <v>112</v>
      </c>
      <c r="B74" s="82">
        <v>0</v>
      </c>
      <c r="C74" s="65">
        <v>3</v>
      </c>
      <c r="D74" s="88">
        <f t="shared" si="2"/>
        <v>0</v>
      </c>
    </row>
    <row r="75" spans="1:7" ht="16.5" thickTop="1" thickBot="1" x14ac:dyDescent="0.3">
      <c r="A75" s="86" t="s">
        <v>113</v>
      </c>
      <c r="B75" s="82">
        <v>0</v>
      </c>
      <c r="C75" s="65">
        <v>3</v>
      </c>
      <c r="D75" s="88">
        <f t="shared" si="2"/>
        <v>0</v>
      </c>
    </row>
    <row r="76" spans="1:7" ht="16.5" thickTop="1" thickBot="1" x14ac:dyDescent="0.3">
      <c r="A76" s="86" t="s">
        <v>114</v>
      </c>
      <c r="B76" s="82">
        <v>0</v>
      </c>
      <c r="C76" s="65">
        <v>3</v>
      </c>
      <c r="D76" s="88">
        <f t="shared" si="2"/>
        <v>0</v>
      </c>
    </row>
    <row r="77" spans="1:7" ht="16.5" thickTop="1" thickBot="1" x14ac:dyDescent="0.3">
      <c r="A77" s="86" t="s">
        <v>115</v>
      </c>
      <c r="B77" s="82">
        <v>0</v>
      </c>
      <c r="C77" s="65">
        <v>3</v>
      </c>
      <c r="D77" s="88">
        <f t="shared" si="2"/>
        <v>0</v>
      </c>
    </row>
    <row r="78" spans="1:7" ht="20.25" thickTop="1" thickBot="1" x14ac:dyDescent="0.35">
      <c r="C78" s="95" t="s">
        <v>135</v>
      </c>
      <c r="D78" s="96">
        <f>SUM(D61:D77)</f>
        <v>0</v>
      </c>
    </row>
    <row r="79" spans="1:7" ht="16.5" thickTop="1" thickBot="1" x14ac:dyDescent="0.3"/>
    <row r="80" spans="1:7" s="74" customFormat="1" ht="20.25" thickTop="1" thickBot="1" x14ac:dyDescent="0.35">
      <c r="B80" s="132"/>
      <c r="C80" s="95" t="s">
        <v>126</v>
      </c>
      <c r="D80" s="96">
        <f>D35+D57+D78</f>
        <v>0</v>
      </c>
      <c r="E80" s="132"/>
      <c r="F80" s="132"/>
      <c r="G80" s="132"/>
    </row>
    <row r="81" spans="1:3" ht="15.75" thickTop="1" x14ac:dyDescent="0.25"/>
    <row r="82" spans="1:3" ht="15.75" x14ac:dyDescent="0.25">
      <c r="A82" s="170" t="s">
        <v>189</v>
      </c>
      <c r="C82" s="168" t="s">
        <v>190</v>
      </c>
    </row>
    <row r="83" spans="1:3" ht="15.75" x14ac:dyDescent="0.25">
      <c r="A83" s="170" t="s">
        <v>191</v>
      </c>
      <c r="C83" s="168" t="s">
        <v>192</v>
      </c>
    </row>
    <row r="84" spans="1:3" ht="18.75" customHeight="1" x14ac:dyDescent="0.25">
      <c r="A84" s="170" t="s">
        <v>193</v>
      </c>
      <c r="B84"/>
    </row>
    <row r="85" spans="1:3" ht="18" customHeight="1" x14ac:dyDescent="0.25">
      <c r="A85" s="170" t="s">
        <v>195</v>
      </c>
      <c r="B85"/>
    </row>
    <row r="86" spans="1:3" x14ac:dyDescent="0.25">
      <c r="A86" s="183" t="s">
        <v>196</v>
      </c>
      <c r="B86" s="184"/>
      <c r="C86" s="168" t="s">
        <v>197</v>
      </c>
    </row>
    <row r="87" spans="1:3" ht="26.25" customHeight="1" x14ac:dyDescent="0.25">
      <c r="A87" s="183" t="s">
        <v>198</v>
      </c>
      <c r="B87" s="184"/>
    </row>
    <row r="88" spans="1:3" x14ac:dyDescent="0.25">
      <c r="A88" s="183" t="s">
        <v>199</v>
      </c>
      <c r="B88" s="184"/>
    </row>
    <row r="89" spans="1:3" ht="15.75" x14ac:dyDescent="0.25">
      <c r="A89" s="170"/>
      <c r="B89"/>
    </row>
    <row r="90" spans="1:3" ht="15.75" x14ac:dyDescent="0.25">
      <c r="A90" s="170" t="s">
        <v>200</v>
      </c>
      <c r="C90" s="181" t="s">
        <v>201</v>
      </c>
    </row>
    <row r="91" spans="1:3" ht="15.75" x14ac:dyDescent="0.25">
      <c r="A91" s="170"/>
      <c r="B91"/>
    </row>
    <row r="92" spans="1:3" ht="15.75" x14ac:dyDescent="0.25">
      <c r="A92" s="170" t="s">
        <v>202</v>
      </c>
      <c r="B92"/>
    </row>
    <row r="93" spans="1:3" ht="57" customHeight="1" x14ac:dyDescent="0.25">
      <c r="A93" s="185" t="s">
        <v>210</v>
      </c>
      <c r="B93" s="184"/>
      <c r="C93" s="184"/>
    </row>
    <row r="94" spans="1:3" x14ac:dyDescent="0.25">
      <c r="B94"/>
    </row>
    <row r="95" spans="1:3" x14ac:dyDescent="0.25">
      <c r="A95" s="183" t="s">
        <v>203</v>
      </c>
      <c r="B95" s="184"/>
      <c r="C95" s="184"/>
    </row>
  </sheetData>
  <mergeCells count="14">
    <mergeCell ref="B37:D37"/>
    <mergeCell ref="A14:D14"/>
    <mergeCell ref="B15:D15"/>
    <mergeCell ref="A1:D1"/>
    <mergeCell ref="A3:D3"/>
    <mergeCell ref="A5:D5"/>
    <mergeCell ref="A8:D8"/>
    <mergeCell ref="A10:D10"/>
    <mergeCell ref="A12:D12"/>
    <mergeCell ref="A86:B86"/>
    <mergeCell ref="A87:B87"/>
    <mergeCell ref="A88:B88"/>
    <mergeCell ref="A93:C93"/>
    <mergeCell ref="A95:C9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7"/>
  <sheetViews>
    <sheetView workbookViewId="0">
      <selection activeCell="A9" sqref="A9"/>
    </sheetView>
  </sheetViews>
  <sheetFormatPr defaultRowHeight="15" x14ac:dyDescent="0.25"/>
  <cols>
    <col min="1" max="1" width="24.28515625" customWidth="1"/>
    <col min="2" max="2" width="18.140625" style="5" customWidth="1"/>
    <col min="3" max="3" width="21" style="5" customWidth="1"/>
    <col min="4" max="4" width="21.42578125" style="5" customWidth="1"/>
  </cols>
  <sheetData>
    <row r="1" spans="1:4" x14ac:dyDescent="0.25">
      <c r="A1" s="198" t="s">
        <v>184</v>
      </c>
      <c r="B1" s="199"/>
      <c r="C1" s="199"/>
      <c r="D1" s="184"/>
    </row>
    <row r="2" spans="1:4" ht="15.75" thickBot="1" x14ac:dyDescent="0.3">
      <c r="A2" s="168"/>
      <c r="B2"/>
      <c r="D2"/>
    </row>
    <row r="3" spans="1:4" ht="55.5" customHeight="1" thickBot="1" x14ac:dyDescent="0.3">
      <c r="A3" s="194" t="s">
        <v>187</v>
      </c>
      <c r="B3" s="192"/>
      <c r="C3" s="192"/>
      <c r="D3" s="193"/>
    </row>
    <row r="4" spans="1:4" ht="9.75" customHeight="1" thickBot="1" x14ac:dyDescent="0.3">
      <c r="A4" s="169"/>
      <c r="B4"/>
      <c r="D4"/>
    </row>
    <row r="5" spans="1:4" ht="15.75" thickBot="1" x14ac:dyDescent="0.3">
      <c r="A5" s="194" t="s">
        <v>185</v>
      </c>
      <c r="B5" s="192"/>
      <c r="C5" s="192"/>
      <c r="D5" s="193"/>
    </row>
    <row r="6" spans="1:4" ht="15.75" thickBot="1" x14ac:dyDescent="0.3">
      <c r="A6" s="168"/>
      <c r="B6"/>
      <c r="D6"/>
    </row>
    <row r="7" spans="1:4" ht="6" hidden="1" customHeight="1" x14ac:dyDescent="0.3">
      <c r="A7" s="172"/>
      <c r="B7" s="173"/>
      <c r="C7" s="174"/>
      <c r="D7"/>
    </row>
    <row r="8" spans="1:4" ht="34.5" customHeight="1" thickBot="1" x14ac:dyDescent="0.3">
      <c r="A8" s="194" t="s">
        <v>220</v>
      </c>
      <c r="B8" s="192"/>
      <c r="C8" s="192"/>
      <c r="D8" s="193"/>
    </row>
    <row r="9" spans="1:4" ht="10.5" customHeight="1" thickBot="1" x14ac:dyDescent="0.3">
      <c r="A9" s="171"/>
      <c r="B9" s="173"/>
      <c r="C9" s="174"/>
      <c r="D9" s="173"/>
    </row>
    <row r="10" spans="1:4" ht="31.5" customHeight="1" thickBot="1" x14ac:dyDescent="0.3">
      <c r="A10" s="194" t="s">
        <v>217</v>
      </c>
      <c r="B10" s="192"/>
      <c r="C10" s="192"/>
      <c r="D10" s="193"/>
    </row>
    <row r="11" spans="1:4" ht="15.75" thickBot="1" x14ac:dyDescent="0.3">
      <c r="A11" s="172"/>
      <c r="B11" s="173"/>
      <c r="C11" s="174"/>
      <c r="D11"/>
    </row>
    <row r="12" spans="1:4" ht="40.5" customHeight="1" thickBot="1" x14ac:dyDescent="0.3">
      <c r="A12" s="195" t="s">
        <v>206</v>
      </c>
      <c r="B12" s="196"/>
      <c r="C12" s="196"/>
      <c r="D12" s="197"/>
    </row>
    <row r="13" spans="1:4" ht="15.75" thickBot="1" x14ac:dyDescent="0.3"/>
    <row r="14" spans="1:4" ht="17.25" thickTop="1" thickBot="1" x14ac:dyDescent="0.3">
      <c r="A14" s="211" t="s">
        <v>178</v>
      </c>
      <c r="B14" s="211"/>
      <c r="C14" s="211"/>
      <c r="D14" s="211"/>
    </row>
    <row r="15" spans="1:4" ht="16.5" thickTop="1" thickBot="1" x14ac:dyDescent="0.3">
      <c r="A15" s="157" t="s">
        <v>177</v>
      </c>
    </row>
    <row r="16" spans="1:4" ht="16.5" thickTop="1" thickBot="1" x14ac:dyDescent="0.3">
      <c r="A16" s="131" t="s">
        <v>133</v>
      </c>
      <c r="B16" s="78" t="s">
        <v>155</v>
      </c>
      <c r="C16" s="78" t="s">
        <v>156</v>
      </c>
      <c r="D16" s="78" t="s">
        <v>31</v>
      </c>
    </row>
    <row r="17" spans="1:4" ht="16.5" thickTop="1" thickBot="1" x14ac:dyDescent="0.3">
      <c r="A17" s="154" t="s">
        <v>161</v>
      </c>
    </row>
    <row r="18" spans="1:4" ht="16.5" thickTop="1" thickBot="1" x14ac:dyDescent="0.3">
      <c r="A18" s="86" t="s">
        <v>122</v>
      </c>
      <c r="B18" s="155">
        <v>0</v>
      </c>
      <c r="C18" s="58">
        <v>24</v>
      </c>
      <c r="D18" s="88">
        <f>B18*C18</f>
        <v>0</v>
      </c>
    </row>
    <row r="19" spans="1:4" ht="16.5" thickTop="1" thickBot="1" x14ac:dyDescent="0.3">
      <c r="A19" s="86" t="s">
        <v>100</v>
      </c>
      <c r="B19" s="155">
        <v>0</v>
      </c>
      <c r="C19" s="58">
        <v>24</v>
      </c>
      <c r="D19" s="88">
        <f>B19*C19</f>
        <v>0</v>
      </c>
    </row>
    <row r="20" spans="1:4" ht="16.5" thickTop="1" thickBot="1" x14ac:dyDescent="0.3">
      <c r="A20" s="86" t="s">
        <v>101</v>
      </c>
      <c r="B20" s="156">
        <v>0</v>
      </c>
      <c r="C20" s="58">
        <v>24</v>
      </c>
      <c r="D20" s="88">
        <f t="shared" ref="D20:D34" si="0">B20*C20</f>
        <v>0</v>
      </c>
    </row>
    <row r="21" spans="1:4" ht="16.5" thickTop="1" thickBot="1" x14ac:dyDescent="0.3">
      <c r="A21" s="86" t="s">
        <v>102</v>
      </c>
      <c r="B21" s="156">
        <v>0</v>
      </c>
      <c r="C21" s="58">
        <v>24</v>
      </c>
      <c r="D21" s="88">
        <f t="shared" si="0"/>
        <v>0</v>
      </c>
    </row>
    <row r="22" spans="1:4" ht="16.5" thickTop="1" thickBot="1" x14ac:dyDescent="0.3">
      <c r="A22" s="86" t="s">
        <v>103</v>
      </c>
      <c r="B22" s="156">
        <v>0</v>
      </c>
      <c r="C22" s="58">
        <v>24</v>
      </c>
      <c r="D22" s="88">
        <f t="shared" si="0"/>
        <v>0</v>
      </c>
    </row>
    <row r="23" spans="1:4" ht="16.5" thickTop="1" thickBot="1" x14ac:dyDescent="0.3">
      <c r="A23" s="86" t="s">
        <v>104</v>
      </c>
      <c r="B23" s="156">
        <v>0</v>
      </c>
      <c r="C23" s="58">
        <v>24</v>
      </c>
      <c r="D23" s="88">
        <f t="shared" si="0"/>
        <v>0</v>
      </c>
    </row>
    <row r="24" spans="1:4" ht="16.5" thickTop="1" thickBot="1" x14ac:dyDescent="0.3">
      <c r="A24" s="86" t="s">
        <v>105</v>
      </c>
      <c r="B24" s="156">
        <v>0</v>
      </c>
      <c r="C24" s="58">
        <v>24</v>
      </c>
      <c r="D24" s="88">
        <f t="shared" si="0"/>
        <v>0</v>
      </c>
    </row>
    <row r="25" spans="1:4" ht="16.5" thickTop="1" thickBot="1" x14ac:dyDescent="0.3">
      <c r="A25" s="86" t="s">
        <v>106</v>
      </c>
      <c r="B25" s="156">
        <v>0</v>
      </c>
      <c r="C25" s="58">
        <v>24</v>
      </c>
      <c r="D25" s="88">
        <f t="shared" si="0"/>
        <v>0</v>
      </c>
    </row>
    <row r="26" spans="1:4" ht="16.5" thickTop="1" thickBot="1" x14ac:dyDescent="0.3">
      <c r="A26" s="86" t="s">
        <v>107</v>
      </c>
      <c r="B26" s="156">
        <v>0</v>
      </c>
      <c r="C26" s="58">
        <v>24</v>
      </c>
      <c r="D26" s="88">
        <f t="shared" si="0"/>
        <v>0</v>
      </c>
    </row>
    <row r="27" spans="1:4" ht="16.5" thickTop="1" thickBot="1" x14ac:dyDescent="0.3">
      <c r="A27" s="86" t="s">
        <v>108</v>
      </c>
      <c r="B27" s="156">
        <v>0</v>
      </c>
      <c r="C27" s="58">
        <v>24</v>
      </c>
      <c r="D27" s="88">
        <f t="shared" si="0"/>
        <v>0</v>
      </c>
    </row>
    <row r="28" spans="1:4" ht="16.5" thickTop="1" thickBot="1" x14ac:dyDescent="0.3">
      <c r="A28" s="86" t="s">
        <v>109</v>
      </c>
      <c r="B28" s="156">
        <v>0</v>
      </c>
      <c r="C28" s="58">
        <v>24</v>
      </c>
      <c r="D28" s="88">
        <f t="shared" si="0"/>
        <v>0</v>
      </c>
    </row>
    <row r="29" spans="1:4" ht="16.5" thickTop="1" thickBot="1" x14ac:dyDescent="0.3">
      <c r="A29" s="86" t="s">
        <v>110</v>
      </c>
      <c r="B29" s="156">
        <v>0</v>
      </c>
      <c r="C29" s="58">
        <v>24</v>
      </c>
      <c r="D29" s="88">
        <f t="shared" si="0"/>
        <v>0</v>
      </c>
    </row>
    <row r="30" spans="1:4" ht="16.5" thickTop="1" thickBot="1" x14ac:dyDescent="0.3">
      <c r="A30" s="86" t="s">
        <v>111</v>
      </c>
      <c r="B30" s="156">
        <v>0</v>
      </c>
      <c r="C30" s="58">
        <v>24</v>
      </c>
      <c r="D30" s="88">
        <f t="shared" si="0"/>
        <v>0</v>
      </c>
    </row>
    <row r="31" spans="1:4" ht="16.5" thickTop="1" thickBot="1" x14ac:dyDescent="0.3">
      <c r="A31" s="86" t="s">
        <v>112</v>
      </c>
      <c r="B31" s="156">
        <v>0</v>
      </c>
      <c r="C31" s="58">
        <v>24</v>
      </c>
      <c r="D31" s="88">
        <f t="shared" si="0"/>
        <v>0</v>
      </c>
    </row>
    <row r="32" spans="1:4" ht="16.5" thickTop="1" thickBot="1" x14ac:dyDescent="0.3">
      <c r="A32" s="86" t="s">
        <v>113</v>
      </c>
      <c r="B32" s="156">
        <v>0</v>
      </c>
      <c r="C32" s="58">
        <v>24</v>
      </c>
      <c r="D32" s="88">
        <f t="shared" si="0"/>
        <v>0</v>
      </c>
    </row>
    <row r="33" spans="1:4" ht="16.5" thickTop="1" thickBot="1" x14ac:dyDescent="0.3">
      <c r="A33" s="86" t="s">
        <v>114</v>
      </c>
      <c r="B33" s="156">
        <v>0</v>
      </c>
      <c r="C33" s="58">
        <v>24</v>
      </c>
      <c r="D33" s="88">
        <f t="shared" si="0"/>
        <v>0</v>
      </c>
    </row>
    <row r="34" spans="1:4" ht="16.5" thickTop="1" thickBot="1" x14ac:dyDescent="0.3">
      <c r="A34" s="86" t="s">
        <v>115</v>
      </c>
      <c r="B34" s="156">
        <v>0</v>
      </c>
      <c r="C34" s="58">
        <v>24</v>
      </c>
      <c r="D34" s="88">
        <f t="shared" si="0"/>
        <v>0</v>
      </c>
    </row>
    <row r="35" spans="1:4" ht="20.25" thickTop="1" thickBot="1" x14ac:dyDescent="0.35">
      <c r="C35" s="95" t="s">
        <v>135</v>
      </c>
      <c r="D35" s="96">
        <f>SUM(D18:D34)</f>
        <v>0</v>
      </c>
    </row>
    <row r="36" spans="1:4" ht="15.75" thickTop="1" x14ac:dyDescent="0.25"/>
    <row r="37" spans="1:4" ht="15.75" thickBot="1" x14ac:dyDescent="0.3">
      <c r="A37" s="157" t="s">
        <v>180</v>
      </c>
    </row>
    <row r="38" spans="1:4" ht="16.5" thickTop="1" thickBot="1" x14ac:dyDescent="0.3">
      <c r="A38" s="131" t="s">
        <v>133</v>
      </c>
      <c r="B38" s="78" t="s">
        <v>155</v>
      </c>
      <c r="C38" s="78" t="s">
        <v>156</v>
      </c>
      <c r="D38" s="78" t="s">
        <v>31</v>
      </c>
    </row>
    <row r="39" spans="1:4" ht="16.5" thickTop="1" thickBot="1" x14ac:dyDescent="0.3">
      <c r="A39" s="154" t="s">
        <v>161</v>
      </c>
    </row>
    <row r="40" spans="1:4" ht="16.5" thickTop="1" thickBot="1" x14ac:dyDescent="0.3">
      <c r="A40" s="86" t="s">
        <v>122</v>
      </c>
      <c r="B40" s="155">
        <v>0</v>
      </c>
      <c r="C40" s="58">
        <v>24</v>
      </c>
      <c r="D40" s="88">
        <f>B40*C40</f>
        <v>0</v>
      </c>
    </row>
    <row r="41" spans="1:4" ht="16.5" thickTop="1" thickBot="1" x14ac:dyDescent="0.3">
      <c r="A41" s="86" t="s">
        <v>100</v>
      </c>
      <c r="B41" s="155">
        <v>0</v>
      </c>
      <c r="C41" s="58">
        <v>24</v>
      </c>
      <c r="D41" s="88">
        <f>B41*C41</f>
        <v>0</v>
      </c>
    </row>
    <row r="42" spans="1:4" ht="16.5" thickTop="1" thickBot="1" x14ac:dyDescent="0.3">
      <c r="A42" s="86" t="s">
        <v>101</v>
      </c>
      <c r="B42" s="156">
        <v>0</v>
      </c>
      <c r="C42" s="58">
        <v>24</v>
      </c>
      <c r="D42" s="88">
        <f t="shared" ref="D42:D56" si="1">B42*C42</f>
        <v>0</v>
      </c>
    </row>
    <row r="43" spans="1:4" ht="16.5" thickTop="1" thickBot="1" x14ac:dyDescent="0.3">
      <c r="A43" s="86" t="s">
        <v>102</v>
      </c>
      <c r="B43" s="156">
        <v>0</v>
      </c>
      <c r="C43" s="58">
        <v>24</v>
      </c>
      <c r="D43" s="88">
        <f t="shared" si="1"/>
        <v>0</v>
      </c>
    </row>
    <row r="44" spans="1:4" ht="16.5" thickTop="1" thickBot="1" x14ac:dyDescent="0.3">
      <c r="A44" s="86" t="s">
        <v>103</v>
      </c>
      <c r="B44" s="156">
        <v>0</v>
      </c>
      <c r="C44" s="58">
        <v>24</v>
      </c>
      <c r="D44" s="88">
        <f t="shared" si="1"/>
        <v>0</v>
      </c>
    </row>
    <row r="45" spans="1:4" ht="16.5" thickTop="1" thickBot="1" x14ac:dyDescent="0.3">
      <c r="A45" s="86" t="s">
        <v>104</v>
      </c>
      <c r="B45" s="156">
        <v>0</v>
      </c>
      <c r="C45" s="58">
        <v>24</v>
      </c>
      <c r="D45" s="88">
        <f t="shared" si="1"/>
        <v>0</v>
      </c>
    </row>
    <row r="46" spans="1:4" ht="16.5" thickTop="1" thickBot="1" x14ac:dyDescent="0.3">
      <c r="A46" s="86" t="s">
        <v>105</v>
      </c>
      <c r="B46" s="156">
        <v>0</v>
      </c>
      <c r="C46" s="58">
        <v>24</v>
      </c>
      <c r="D46" s="88">
        <f t="shared" si="1"/>
        <v>0</v>
      </c>
    </row>
    <row r="47" spans="1:4" ht="16.5" thickTop="1" thickBot="1" x14ac:dyDescent="0.3">
      <c r="A47" s="86" t="s">
        <v>106</v>
      </c>
      <c r="B47" s="156">
        <v>0</v>
      </c>
      <c r="C47" s="58">
        <v>24</v>
      </c>
      <c r="D47" s="88">
        <f t="shared" si="1"/>
        <v>0</v>
      </c>
    </row>
    <row r="48" spans="1:4" ht="16.5" thickTop="1" thickBot="1" x14ac:dyDescent="0.3">
      <c r="A48" s="86" t="s">
        <v>107</v>
      </c>
      <c r="B48" s="156">
        <v>0</v>
      </c>
      <c r="C48" s="58">
        <v>24</v>
      </c>
      <c r="D48" s="88">
        <f t="shared" si="1"/>
        <v>0</v>
      </c>
    </row>
    <row r="49" spans="1:5" ht="16.5" thickTop="1" thickBot="1" x14ac:dyDescent="0.3">
      <c r="A49" s="86" t="s">
        <v>108</v>
      </c>
      <c r="B49" s="156">
        <v>0</v>
      </c>
      <c r="C49" s="58">
        <v>24</v>
      </c>
      <c r="D49" s="88">
        <f t="shared" si="1"/>
        <v>0</v>
      </c>
    </row>
    <row r="50" spans="1:5" ht="16.5" thickTop="1" thickBot="1" x14ac:dyDescent="0.3">
      <c r="A50" s="86" t="s">
        <v>109</v>
      </c>
      <c r="B50" s="156">
        <v>0</v>
      </c>
      <c r="C50" s="58">
        <v>24</v>
      </c>
      <c r="D50" s="88">
        <f t="shared" si="1"/>
        <v>0</v>
      </c>
      <c r="E50" s="74"/>
    </row>
    <row r="51" spans="1:5" ht="16.5" thickTop="1" thickBot="1" x14ac:dyDescent="0.3">
      <c r="A51" s="86" t="s">
        <v>110</v>
      </c>
      <c r="B51" s="156">
        <v>0</v>
      </c>
      <c r="C51" s="58">
        <v>24</v>
      </c>
      <c r="D51" s="88">
        <f t="shared" si="1"/>
        <v>0</v>
      </c>
    </row>
    <row r="52" spans="1:5" ht="16.5" thickTop="1" thickBot="1" x14ac:dyDescent="0.3">
      <c r="A52" s="86" t="s">
        <v>111</v>
      </c>
      <c r="B52" s="156">
        <v>0</v>
      </c>
      <c r="C52" s="58">
        <v>24</v>
      </c>
      <c r="D52" s="88">
        <f t="shared" si="1"/>
        <v>0</v>
      </c>
    </row>
    <row r="53" spans="1:5" ht="16.5" thickTop="1" thickBot="1" x14ac:dyDescent="0.3">
      <c r="A53" s="86" t="s">
        <v>112</v>
      </c>
      <c r="B53" s="156">
        <v>0</v>
      </c>
      <c r="C53" s="58">
        <v>24</v>
      </c>
      <c r="D53" s="88">
        <f t="shared" si="1"/>
        <v>0</v>
      </c>
    </row>
    <row r="54" spans="1:5" ht="16.5" thickTop="1" thickBot="1" x14ac:dyDescent="0.3">
      <c r="A54" s="86" t="s">
        <v>113</v>
      </c>
      <c r="B54" s="156">
        <v>0</v>
      </c>
      <c r="C54" s="58">
        <v>24</v>
      </c>
      <c r="D54" s="88">
        <f t="shared" si="1"/>
        <v>0</v>
      </c>
    </row>
    <row r="55" spans="1:5" ht="16.5" thickTop="1" thickBot="1" x14ac:dyDescent="0.3">
      <c r="A55" s="86" t="s">
        <v>114</v>
      </c>
      <c r="B55" s="156">
        <v>0</v>
      </c>
      <c r="C55" s="58">
        <v>24</v>
      </c>
      <c r="D55" s="88">
        <f t="shared" si="1"/>
        <v>0</v>
      </c>
    </row>
    <row r="56" spans="1:5" ht="16.5" thickTop="1" thickBot="1" x14ac:dyDescent="0.3">
      <c r="A56" s="86" t="s">
        <v>115</v>
      </c>
      <c r="B56" s="156">
        <v>0</v>
      </c>
      <c r="C56" s="58">
        <v>24</v>
      </c>
      <c r="D56" s="88">
        <f t="shared" si="1"/>
        <v>0</v>
      </c>
    </row>
    <row r="57" spans="1:5" ht="20.25" thickTop="1" thickBot="1" x14ac:dyDescent="0.35">
      <c r="C57" s="95" t="s">
        <v>135</v>
      </c>
      <c r="D57" s="96">
        <f>SUM(D40:D56)</f>
        <v>0</v>
      </c>
    </row>
    <row r="58" spans="1:5" ht="15.75" thickTop="1" x14ac:dyDescent="0.25"/>
    <row r="59" spans="1:5" ht="15.75" thickBot="1" x14ac:dyDescent="0.3">
      <c r="A59" s="157" t="s">
        <v>181</v>
      </c>
    </row>
    <row r="60" spans="1:5" ht="16.5" thickTop="1" thickBot="1" x14ac:dyDescent="0.3">
      <c r="A60" s="131" t="s">
        <v>133</v>
      </c>
      <c r="B60" s="78" t="s">
        <v>155</v>
      </c>
      <c r="C60" s="78" t="s">
        <v>156</v>
      </c>
      <c r="D60" s="78" t="s">
        <v>31</v>
      </c>
    </row>
    <row r="61" spans="1:5" ht="16.5" thickTop="1" thickBot="1" x14ac:dyDescent="0.3">
      <c r="A61" s="154" t="s">
        <v>161</v>
      </c>
    </row>
    <row r="62" spans="1:5" ht="16.5" thickTop="1" thickBot="1" x14ac:dyDescent="0.3">
      <c r="A62" s="86" t="s">
        <v>122</v>
      </c>
      <c r="B62" s="155">
        <v>0</v>
      </c>
      <c r="C62" s="58">
        <v>24</v>
      </c>
      <c r="D62" s="88">
        <f>B62*C62</f>
        <v>0</v>
      </c>
    </row>
    <row r="63" spans="1:5" ht="16.5" thickTop="1" thickBot="1" x14ac:dyDescent="0.3">
      <c r="A63" s="86" t="s">
        <v>100</v>
      </c>
      <c r="B63" s="155">
        <v>0</v>
      </c>
      <c r="C63" s="58">
        <v>24</v>
      </c>
      <c r="D63" s="88">
        <f>B63*C63</f>
        <v>0</v>
      </c>
    </row>
    <row r="64" spans="1:5" ht="16.5" thickTop="1" thickBot="1" x14ac:dyDescent="0.3">
      <c r="A64" s="86" t="s">
        <v>101</v>
      </c>
      <c r="B64" s="156">
        <v>0</v>
      </c>
      <c r="C64" s="58">
        <v>24</v>
      </c>
      <c r="D64" s="88">
        <f t="shared" ref="D64:D78" si="2">B64*C64</f>
        <v>0</v>
      </c>
    </row>
    <row r="65" spans="1:4" ht="16.5" thickTop="1" thickBot="1" x14ac:dyDescent="0.3">
      <c r="A65" s="86" t="s">
        <v>102</v>
      </c>
      <c r="B65" s="156">
        <v>0</v>
      </c>
      <c r="C65" s="58">
        <v>24</v>
      </c>
      <c r="D65" s="88">
        <f t="shared" si="2"/>
        <v>0</v>
      </c>
    </row>
    <row r="66" spans="1:4" ht="16.5" thickTop="1" thickBot="1" x14ac:dyDescent="0.3">
      <c r="A66" s="86" t="s">
        <v>103</v>
      </c>
      <c r="B66" s="156">
        <v>0</v>
      </c>
      <c r="C66" s="58">
        <v>24</v>
      </c>
      <c r="D66" s="88">
        <f t="shared" si="2"/>
        <v>0</v>
      </c>
    </row>
    <row r="67" spans="1:4" ht="16.5" thickTop="1" thickBot="1" x14ac:dyDescent="0.3">
      <c r="A67" s="86" t="s">
        <v>104</v>
      </c>
      <c r="B67" s="156">
        <v>0</v>
      </c>
      <c r="C67" s="58">
        <v>24</v>
      </c>
      <c r="D67" s="88">
        <f t="shared" si="2"/>
        <v>0</v>
      </c>
    </row>
    <row r="68" spans="1:4" ht="16.5" thickTop="1" thickBot="1" x14ac:dyDescent="0.3">
      <c r="A68" s="86" t="s">
        <v>105</v>
      </c>
      <c r="B68" s="156">
        <v>0</v>
      </c>
      <c r="C68" s="58">
        <v>24</v>
      </c>
      <c r="D68" s="88">
        <f t="shared" si="2"/>
        <v>0</v>
      </c>
    </row>
    <row r="69" spans="1:4" ht="16.5" thickTop="1" thickBot="1" x14ac:dyDescent="0.3">
      <c r="A69" s="86" t="s">
        <v>106</v>
      </c>
      <c r="B69" s="156">
        <v>0</v>
      </c>
      <c r="C69" s="58">
        <v>24</v>
      </c>
      <c r="D69" s="88">
        <f t="shared" si="2"/>
        <v>0</v>
      </c>
    </row>
    <row r="70" spans="1:4" ht="16.5" thickTop="1" thickBot="1" x14ac:dyDescent="0.3">
      <c r="A70" s="86" t="s">
        <v>107</v>
      </c>
      <c r="B70" s="156">
        <v>0</v>
      </c>
      <c r="C70" s="58">
        <v>24</v>
      </c>
      <c r="D70" s="88">
        <f t="shared" si="2"/>
        <v>0</v>
      </c>
    </row>
    <row r="71" spans="1:4" ht="16.5" thickTop="1" thickBot="1" x14ac:dyDescent="0.3">
      <c r="A71" s="86" t="s">
        <v>108</v>
      </c>
      <c r="B71" s="156">
        <v>0</v>
      </c>
      <c r="C71" s="58">
        <v>24</v>
      </c>
      <c r="D71" s="88">
        <f t="shared" si="2"/>
        <v>0</v>
      </c>
    </row>
    <row r="72" spans="1:4" ht="16.5" thickTop="1" thickBot="1" x14ac:dyDescent="0.3">
      <c r="A72" s="86" t="s">
        <v>109</v>
      </c>
      <c r="B72" s="156">
        <v>0</v>
      </c>
      <c r="C72" s="58">
        <v>24</v>
      </c>
      <c r="D72" s="88">
        <f t="shared" si="2"/>
        <v>0</v>
      </c>
    </row>
    <row r="73" spans="1:4" ht="16.5" thickTop="1" thickBot="1" x14ac:dyDescent="0.3">
      <c r="A73" s="86" t="s">
        <v>110</v>
      </c>
      <c r="B73" s="156">
        <v>0</v>
      </c>
      <c r="C73" s="58">
        <v>24</v>
      </c>
      <c r="D73" s="88">
        <f t="shared" si="2"/>
        <v>0</v>
      </c>
    </row>
    <row r="74" spans="1:4" ht="16.5" thickTop="1" thickBot="1" x14ac:dyDescent="0.3">
      <c r="A74" s="86" t="s">
        <v>111</v>
      </c>
      <c r="B74" s="156">
        <v>0</v>
      </c>
      <c r="C74" s="58">
        <v>24</v>
      </c>
      <c r="D74" s="88">
        <f t="shared" si="2"/>
        <v>0</v>
      </c>
    </row>
    <row r="75" spans="1:4" ht="16.5" thickTop="1" thickBot="1" x14ac:dyDescent="0.3">
      <c r="A75" s="86" t="s">
        <v>112</v>
      </c>
      <c r="B75" s="156">
        <v>0</v>
      </c>
      <c r="C75" s="58">
        <v>24</v>
      </c>
      <c r="D75" s="88">
        <f t="shared" si="2"/>
        <v>0</v>
      </c>
    </row>
    <row r="76" spans="1:4" ht="16.5" thickTop="1" thickBot="1" x14ac:dyDescent="0.3">
      <c r="A76" s="86" t="s">
        <v>113</v>
      </c>
      <c r="B76" s="156">
        <v>0</v>
      </c>
      <c r="C76" s="58">
        <v>24</v>
      </c>
      <c r="D76" s="88">
        <f t="shared" si="2"/>
        <v>0</v>
      </c>
    </row>
    <row r="77" spans="1:4" ht="16.5" thickTop="1" thickBot="1" x14ac:dyDescent="0.3">
      <c r="A77" s="86" t="s">
        <v>114</v>
      </c>
      <c r="B77" s="156">
        <v>0</v>
      </c>
      <c r="C77" s="58">
        <v>24</v>
      </c>
      <c r="D77" s="88">
        <f t="shared" si="2"/>
        <v>0</v>
      </c>
    </row>
    <row r="78" spans="1:4" ht="16.5" thickTop="1" thickBot="1" x14ac:dyDescent="0.3">
      <c r="A78" s="86" t="s">
        <v>115</v>
      </c>
      <c r="B78" s="156">
        <v>0</v>
      </c>
      <c r="C78" s="58">
        <v>24</v>
      </c>
      <c r="D78" s="88">
        <f t="shared" si="2"/>
        <v>0</v>
      </c>
    </row>
    <row r="79" spans="1:4" ht="20.25" thickTop="1" thickBot="1" x14ac:dyDescent="0.35">
      <c r="C79" s="95" t="s">
        <v>135</v>
      </c>
      <c r="D79" s="96">
        <f>SUM(D62:D78)</f>
        <v>0</v>
      </c>
    </row>
    <row r="80" spans="1:4" ht="16.5" thickTop="1" thickBot="1" x14ac:dyDescent="0.3"/>
    <row r="81" spans="1:5" ht="20.25" thickTop="1" thickBot="1" x14ac:dyDescent="0.35">
      <c r="C81" s="95" t="s">
        <v>182</v>
      </c>
      <c r="D81" s="96">
        <f>D79+D57+D35</f>
        <v>0</v>
      </c>
    </row>
    <row r="82" spans="1:5" ht="15.75" thickTop="1" x14ac:dyDescent="0.25">
      <c r="B82" s="180"/>
    </row>
    <row r="83" spans="1:5" x14ac:dyDescent="0.25">
      <c r="A83" s="183" t="s">
        <v>189</v>
      </c>
      <c r="B83" s="184"/>
      <c r="C83" s="168" t="s">
        <v>190</v>
      </c>
      <c r="D83"/>
      <c r="E83" s="5"/>
    </row>
    <row r="84" spans="1:5" x14ac:dyDescent="0.25">
      <c r="A84" s="183" t="s">
        <v>191</v>
      </c>
      <c r="B84" s="184"/>
      <c r="C84" s="168" t="s">
        <v>192</v>
      </c>
      <c r="D84"/>
      <c r="E84" s="5"/>
    </row>
    <row r="85" spans="1:5" x14ac:dyDescent="0.25">
      <c r="A85" s="183" t="s">
        <v>193</v>
      </c>
      <c r="B85" s="184"/>
      <c r="C85"/>
      <c r="D85"/>
      <c r="E85" s="5"/>
    </row>
    <row r="86" spans="1:5" x14ac:dyDescent="0.25">
      <c r="A86" s="183" t="s">
        <v>195</v>
      </c>
      <c r="B86" s="184"/>
      <c r="C86"/>
      <c r="D86"/>
      <c r="E86" s="5"/>
    </row>
    <row r="87" spans="1:5" ht="30" customHeight="1" x14ac:dyDescent="0.25">
      <c r="A87" s="183" t="s">
        <v>196</v>
      </c>
      <c r="B87" s="184"/>
      <c r="C87" s="168" t="s">
        <v>197</v>
      </c>
      <c r="D87"/>
      <c r="E87" s="5"/>
    </row>
    <row r="88" spans="1:5" ht="15.75" x14ac:dyDescent="0.25">
      <c r="A88" s="170"/>
      <c r="B88"/>
      <c r="C88"/>
      <c r="D88"/>
      <c r="E88" s="5"/>
    </row>
    <row r="89" spans="1:5" ht="27.75" customHeight="1" x14ac:dyDescent="0.25">
      <c r="A89" s="183" t="s">
        <v>198</v>
      </c>
      <c r="B89" s="184"/>
      <c r="C89"/>
      <c r="D89" s="168"/>
      <c r="E89" s="5"/>
    </row>
    <row r="90" spans="1:5" x14ac:dyDescent="0.25">
      <c r="A90" s="183" t="s">
        <v>199</v>
      </c>
      <c r="B90" s="184"/>
      <c r="C90"/>
      <c r="D90"/>
      <c r="E90" s="5"/>
    </row>
    <row r="91" spans="1:5" ht="15.75" x14ac:dyDescent="0.25">
      <c r="A91" s="5"/>
      <c r="B91" s="170"/>
      <c r="C91"/>
      <c r="D91"/>
      <c r="E91" s="5"/>
    </row>
    <row r="92" spans="1:5" ht="15.75" x14ac:dyDescent="0.25">
      <c r="A92" s="183" t="s">
        <v>200</v>
      </c>
      <c r="B92" s="184"/>
      <c r="C92" s="170" t="s">
        <v>201</v>
      </c>
      <c r="D92"/>
      <c r="E92" s="5"/>
    </row>
    <row r="93" spans="1:5" ht="15.75" x14ac:dyDescent="0.25">
      <c r="A93" s="5"/>
      <c r="B93" s="170"/>
      <c r="C93"/>
      <c r="D93"/>
      <c r="E93" s="5"/>
    </row>
    <row r="94" spans="1:5" x14ac:dyDescent="0.25">
      <c r="A94" s="183" t="s">
        <v>202</v>
      </c>
      <c r="B94" s="184"/>
      <c r="C94"/>
      <c r="D94"/>
      <c r="E94" s="5"/>
    </row>
    <row r="95" spans="1:5" ht="59.25" customHeight="1" x14ac:dyDescent="0.25">
      <c r="A95" s="185" t="s">
        <v>207</v>
      </c>
      <c r="B95" s="184"/>
      <c r="D95"/>
      <c r="E95" s="5"/>
    </row>
    <row r="96" spans="1:5" x14ac:dyDescent="0.25">
      <c r="A96" s="5"/>
      <c r="B96"/>
      <c r="C96"/>
      <c r="D96"/>
      <c r="E96" s="5"/>
    </row>
    <row r="97" spans="1:5" x14ac:dyDescent="0.25">
      <c r="A97" s="183" t="s">
        <v>203</v>
      </c>
      <c r="B97" s="184"/>
      <c r="C97"/>
      <c r="D97"/>
      <c r="E97" s="5"/>
    </row>
  </sheetData>
  <mergeCells count="18">
    <mergeCell ref="A97:B97"/>
    <mergeCell ref="A14:D14"/>
    <mergeCell ref="A1:D1"/>
    <mergeCell ref="A3:D3"/>
    <mergeCell ref="A5:D5"/>
    <mergeCell ref="A8:D8"/>
    <mergeCell ref="A10:D10"/>
    <mergeCell ref="A12:D12"/>
    <mergeCell ref="A89:B89"/>
    <mergeCell ref="A90:B90"/>
    <mergeCell ref="A92:B92"/>
    <mergeCell ref="A94:B94"/>
    <mergeCell ref="A95:B95"/>
    <mergeCell ref="A83:B83"/>
    <mergeCell ref="A84:B84"/>
    <mergeCell ref="A85:B85"/>
    <mergeCell ref="A86:B86"/>
    <mergeCell ref="A87:B8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36"/>
  <sheetViews>
    <sheetView workbookViewId="0">
      <selection activeCell="A9" sqref="A9"/>
    </sheetView>
  </sheetViews>
  <sheetFormatPr defaultRowHeight="15" x14ac:dyDescent="0.25"/>
  <cols>
    <col min="1" max="1" width="45.85546875" customWidth="1"/>
    <col min="2" max="2" width="22.140625" style="5" customWidth="1"/>
    <col min="3" max="3" width="23.5703125" style="5" customWidth="1"/>
  </cols>
  <sheetData>
    <row r="1" spans="1:3" x14ac:dyDescent="0.25">
      <c r="A1" s="198" t="s">
        <v>184</v>
      </c>
      <c r="B1" s="199"/>
      <c r="C1" s="199"/>
    </row>
    <row r="2" spans="1:3" ht="15.75" thickBot="1" x14ac:dyDescent="0.3">
      <c r="A2" s="168"/>
      <c r="B2"/>
    </row>
    <row r="3" spans="1:3" ht="55.5" customHeight="1" thickBot="1" x14ac:dyDescent="0.3">
      <c r="A3" s="194" t="s">
        <v>187</v>
      </c>
      <c r="B3" s="192"/>
      <c r="C3" s="193"/>
    </row>
    <row r="4" spans="1:3" ht="9.75" customHeight="1" thickBot="1" x14ac:dyDescent="0.3">
      <c r="A4" s="169"/>
      <c r="B4"/>
    </row>
    <row r="5" spans="1:3" ht="41.25" customHeight="1" thickBot="1" x14ac:dyDescent="0.3">
      <c r="A5" s="194" t="s">
        <v>185</v>
      </c>
      <c r="B5" s="192"/>
      <c r="C5" s="193"/>
    </row>
    <row r="6" spans="1:3" ht="10.5" customHeight="1" thickBot="1" x14ac:dyDescent="0.3">
      <c r="A6" s="168"/>
      <c r="B6" s="179"/>
    </row>
    <row r="7" spans="1:3" ht="6" hidden="1" customHeight="1" x14ac:dyDescent="0.3">
      <c r="A7" s="172"/>
      <c r="B7" s="173"/>
      <c r="C7" s="174"/>
    </row>
    <row r="8" spans="1:3" ht="34.5" customHeight="1" thickBot="1" x14ac:dyDescent="0.3">
      <c r="A8" s="194" t="s">
        <v>220</v>
      </c>
      <c r="B8" s="192"/>
      <c r="C8" s="193"/>
    </row>
    <row r="9" spans="1:3" ht="10.5" customHeight="1" x14ac:dyDescent="0.25">
      <c r="A9" s="171"/>
      <c r="B9" s="173"/>
      <c r="C9" s="174"/>
    </row>
    <row r="10" spans="1:3" ht="31.5" customHeight="1" thickBot="1" x14ac:dyDescent="0.3">
      <c r="A10" s="189" t="s">
        <v>217</v>
      </c>
      <c r="B10" s="190"/>
      <c r="C10" s="190"/>
    </row>
    <row r="11" spans="1:3" ht="15.75" thickBot="1" x14ac:dyDescent="0.3">
      <c r="A11" s="172"/>
      <c r="B11" s="173"/>
      <c r="C11" s="174"/>
    </row>
    <row r="12" spans="1:3" ht="40.5" customHeight="1" thickBot="1" x14ac:dyDescent="0.3">
      <c r="A12" s="194" t="s">
        <v>206</v>
      </c>
      <c r="B12" s="192"/>
      <c r="C12" s="193"/>
    </row>
    <row r="13" spans="1:3" ht="15.75" thickBot="1" x14ac:dyDescent="0.3"/>
    <row r="14" spans="1:3" ht="39" thickBot="1" x14ac:dyDescent="0.3">
      <c r="A14" s="134" t="s">
        <v>164</v>
      </c>
      <c r="B14" s="158" t="s">
        <v>132</v>
      </c>
      <c r="C14" s="159" t="s">
        <v>31</v>
      </c>
    </row>
    <row r="15" spans="1:3" ht="26.25" thickBot="1" x14ac:dyDescent="0.3">
      <c r="A15" s="18" t="s">
        <v>165</v>
      </c>
      <c r="B15" s="4"/>
      <c r="C15" s="8"/>
    </row>
    <row r="16" spans="1:3" ht="15.75" thickBot="1" x14ac:dyDescent="0.3">
      <c r="A16" s="18" t="s">
        <v>212</v>
      </c>
      <c r="B16" s="27">
        <v>1</v>
      </c>
      <c r="C16" s="51">
        <v>0</v>
      </c>
    </row>
    <row r="17" spans="1:3" ht="15.75" thickBot="1" x14ac:dyDescent="0.3">
      <c r="A17" s="18" t="s">
        <v>213</v>
      </c>
      <c r="B17" s="27">
        <v>1</v>
      </c>
      <c r="C17" s="51">
        <v>0</v>
      </c>
    </row>
    <row r="18" spans="1:3" ht="15.75" thickBot="1" x14ac:dyDescent="0.3">
      <c r="A18" s="18" t="s">
        <v>214</v>
      </c>
      <c r="B18" s="27">
        <v>1</v>
      </c>
      <c r="C18" s="51">
        <v>0</v>
      </c>
    </row>
    <row r="19" spans="1:3" ht="15.75" thickBot="1" x14ac:dyDescent="0.3">
      <c r="A19" s="18" t="s">
        <v>215</v>
      </c>
      <c r="B19" s="57">
        <v>1</v>
      </c>
      <c r="C19" s="160">
        <v>0</v>
      </c>
    </row>
    <row r="20" spans="1:3" s="91" customFormat="1" ht="20.25" thickTop="1" thickBot="1" x14ac:dyDescent="0.35">
      <c r="B20" s="161" t="s">
        <v>29</v>
      </c>
      <c r="C20" s="162">
        <f>SUM(C16:C19)</f>
        <v>0</v>
      </c>
    </row>
    <row r="21" spans="1:3" ht="15.75" thickTop="1" x14ac:dyDescent="0.25"/>
    <row r="22" spans="1:3" ht="15.75" x14ac:dyDescent="0.25">
      <c r="A22" s="170" t="s">
        <v>189</v>
      </c>
      <c r="B22" s="168" t="s">
        <v>190</v>
      </c>
      <c r="C22"/>
    </row>
    <row r="23" spans="1:3" ht="15.75" x14ac:dyDescent="0.25">
      <c r="A23" s="170" t="s">
        <v>191</v>
      </c>
      <c r="B23" s="168" t="s">
        <v>192</v>
      </c>
      <c r="C23"/>
    </row>
    <row r="24" spans="1:3" ht="15.75" x14ac:dyDescent="0.25">
      <c r="A24" s="170" t="s">
        <v>193</v>
      </c>
      <c r="B24"/>
      <c r="C24"/>
    </row>
    <row r="25" spans="1:3" ht="15.75" x14ac:dyDescent="0.25">
      <c r="A25" s="170" t="s">
        <v>195</v>
      </c>
      <c r="B25"/>
      <c r="C25"/>
    </row>
    <row r="26" spans="1:3" ht="15.75" x14ac:dyDescent="0.25">
      <c r="A26" s="170" t="s">
        <v>196</v>
      </c>
      <c r="B26" s="168" t="s">
        <v>197</v>
      </c>
      <c r="C26"/>
    </row>
    <row r="27" spans="1:3" ht="15.75" x14ac:dyDescent="0.25">
      <c r="A27" s="170"/>
      <c r="B27"/>
      <c r="C27"/>
    </row>
    <row r="28" spans="1:3" ht="31.5" x14ac:dyDescent="0.25">
      <c r="A28" s="170" t="s">
        <v>198</v>
      </c>
      <c r="B28"/>
      <c r="C28" s="168" t="s">
        <v>194</v>
      </c>
    </row>
    <row r="29" spans="1:3" ht="15.75" x14ac:dyDescent="0.25">
      <c r="A29" s="170" t="s">
        <v>199</v>
      </c>
      <c r="B29"/>
      <c r="C29"/>
    </row>
    <row r="30" spans="1:3" ht="15.75" x14ac:dyDescent="0.25">
      <c r="A30" s="170"/>
      <c r="B30"/>
      <c r="C30"/>
    </row>
    <row r="31" spans="1:3" ht="15.75" x14ac:dyDescent="0.25">
      <c r="A31" s="170" t="s">
        <v>200</v>
      </c>
      <c r="B31" s="170" t="s">
        <v>201</v>
      </c>
      <c r="C31"/>
    </row>
    <row r="32" spans="1:3" ht="15.75" x14ac:dyDescent="0.25">
      <c r="A32" s="170"/>
      <c r="B32"/>
      <c r="C32"/>
    </row>
    <row r="33" spans="1:3" ht="15.75" x14ac:dyDescent="0.25">
      <c r="A33" s="170" t="s">
        <v>202</v>
      </c>
      <c r="B33"/>
      <c r="C33"/>
    </row>
    <row r="34" spans="1:3" ht="60" x14ac:dyDescent="0.25">
      <c r="A34" s="168" t="s">
        <v>209</v>
      </c>
      <c r="C34"/>
    </row>
    <row r="35" spans="1:3" x14ac:dyDescent="0.25">
      <c r="B35"/>
      <c r="C35"/>
    </row>
    <row r="36" spans="1:3" ht="15.75" x14ac:dyDescent="0.25">
      <c r="A36" s="170" t="s">
        <v>203</v>
      </c>
      <c r="B36"/>
      <c r="C36"/>
    </row>
  </sheetData>
  <mergeCells count="6">
    <mergeCell ref="A12:C12"/>
    <mergeCell ref="A1:C1"/>
    <mergeCell ref="A3:C3"/>
    <mergeCell ref="A5:C5"/>
    <mergeCell ref="A8:C8"/>
    <mergeCell ref="A10:C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4"/>
  <sheetViews>
    <sheetView workbookViewId="0">
      <selection activeCell="D8" sqref="A8:E8"/>
    </sheetView>
  </sheetViews>
  <sheetFormatPr defaultRowHeight="15" x14ac:dyDescent="0.25"/>
  <cols>
    <col min="1" max="1" width="37.5703125" customWidth="1"/>
    <col min="2" max="2" width="20.5703125" style="5" customWidth="1"/>
    <col min="3" max="3" width="31.85546875" style="5" customWidth="1"/>
  </cols>
  <sheetData>
    <row r="1" spans="1:3" x14ac:dyDescent="0.25">
      <c r="A1" s="198" t="s">
        <v>184</v>
      </c>
      <c r="B1" s="199"/>
      <c r="C1" s="199"/>
    </row>
    <row r="2" spans="1:3" ht="15.75" thickBot="1" x14ac:dyDescent="0.3">
      <c r="A2" s="168"/>
      <c r="B2"/>
    </row>
    <row r="3" spans="1:3" ht="55.5" customHeight="1" thickBot="1" x14ac:dyDescent="0.3">
      <c r="A3" s="191" t="s">
        <v>187</v>
      </c>
      <c r="B3" s="192"/>
      <c r="C3" s="193"/>
    </row>
    <row r="4" spans="1:3" ht="15.75" thickBot="1" x14ac:dyDescent="0.3">
      <c r="A4" s="169"/>
      <c r="B4"/>
    </row>
    <row r="5" spans="1:3" ht="15.75" thickBot="1" x14ac:dyDescent="0.3">
      <c r="A5" s="194" t="s">
        <v>185</v>
      </c>
      <c r="B5" s="192"/>
      <c r="C5" s="193"/>
    </row>
    <row r="6" spans="1:3" x14ac:dyDescent="0.25">
      <c r="A6" s="168"/>
      <c r="B6"/>
    </row>
    <row r="7" spans="1:3" ht="15.75" thickBot="1" x14ac:dyDescent="0.3">
      <c r="A7" s="172"/>
      <c r="B7" s="173"/>
      <c r="C7" s="174"/>
    </row>
    <row r="8" spans="1:3" ht="21.75" customHeight="1" x14ac:dyDescent="0.25">
      <c r="A8" s="186" t="s">
        <v>220</v>
      </c>
      <c r="B8" s="216"/>
      <c r="C8" s="217"/>
    </row>
    <row r="9" spans="1:3" ht="24.75" customHeight="1" x14ac:dyDescent="0.25">
      <c r="A9" s="171"/>
      <c r="B9" s="173"/>
      <c r="C9" s="175"/>
    </row>
    <row r="10" spans="1:3" ht="31.5" customHeight="1" thickBot="1" x14ac:dyDescent="0.3">
      <c r="A10" s="189" t="s">
        <v>217</v>
      </c>
      <c r="B10" s="190"/>
      <c r="C10" s="190"/>
    </row>
    <row r="11" spans="1:3" ht="15.75" thickBot="1" x14ac:dyDescent="0.3">
      <c r="A11" s="172"/>
      <c r="B11" s="173"/>
      <c r="C11" s="174"/>
    </row>
    <row r="12" spans="1:3" ht="40.5" customHeight="1" thickBot="1" x14ac:dyDescent="0.3">
      <c r="A12" s="194" t="s">
        <v>186</v>
      </c>
      <c r="B12" s="192"/>
      <c r="C12" s="193"/>
    </row>
    <row r="13" spans="1:3" ht="15.75" thickBot="1" x14ac:dyDescent="0.3">
      <c r="A13" s="190"/>
      <c r="B13" s="190"/>
      <c r="C13" s="190"/>
    </row>
    <row r="14" spans="1:3" s="90" customFormat="1" ht="22.5" customHeight="1" thickBot="1" x14ac:dyDescent="0.3">
      <c r="A14" s="163" t="s">
        <v>166</v>
      </c>
      <c r="B14" s="164" t="s">
        <v>132</v>
      </c>
      <c r="C14" s="164" t="s">
        <v>183</v>
      </c>
    </row>
    <row r="15" spans="1:3" ht="26.25" thickBot="1" x14ac:dyDescent="0.3">
      <c r="A15" s="68" t="s">
        <v>167</v>
      </c>
      <c r="B15" s="4"/>
      <c r="C15" s="8"/>
    </row>
    <row r="16" spans="1:3" ht="15.75" thickBot="1" x14ac:dyDescent="0.3">
      <c r="A16" s="68" t="s">
        <v>205</v>
      </c>
      <c r="B16" s="27">
        <v>1</v>
      </c>
      <c r="C16" s="165">
        <v>0</v>
      </c>
    </row>
    <row r="17" spans="1:6" ht="15.75" thickBot="1" x14ac:dyDescent="0.3">
      <c r="A17" s="68" t="s">
        <v>205</v>
      </c>
      <c r="B17" s="27">
        <v>1</v>
      </c>
      <c r="C17" s="165">
        <v>0</v>
      </c>
    </row>
    <row r="18" spans="1:6" s="93" customFormat="1" ht="19.5" thickBot="1" x14ac:dyDescent="0.35">
      <c r="B18" s="166" t="s">
        <v>29</v>
      </c>
      <c r="C18" s="167">
        <f>SUM(C16:C17)</f>
        <v>0</v>
      </c>
    </row>
    <row r="20" spans="1:6" ht="15.75" x14ac:dyDescent="0.25">
      <c r="A20" s="170" t="s">
        <v>189</v>
      </c>
      <c r="B20" s="168" t="s">
        <v>190</v>
      </c>
      <c r="C20"/>
    </row>
    <row r="21" spans="1:6" ht="15.75" x14ac:dyDescent="0.25">
      <c r="A21" s="170" t="s">
        <v>191</v>
      </c>
      <c r="B21" s="168" t="s">
        <v>192</v>
      </c>
      <c r="C21"/>
    </row>
    <row r="22" spans="1:6" ht="15.75" x14ac:dyDescent="0.25">
      <c r="A22" s="170" t="s">
        <v>193</v>
      </c>
      <c r="B22"/>
      <c r="C22"/>
      <c r="F22" s="168"/>
    </row>
    <row r="23" spans="1:6" ht="15.75" x14ac:dyDescent="0.25">
      <c r="A23" s="170" t="s">
        <v>195</v>
      </c>
      <c r="B23"/>
      <c r="C23"/>
      <c r="F23" s="168"/>
    </row>
    <row r="24" spans="1:6" ht="31.5" x14ac:dyDescent="0.25">
      <c r="A24" s="170" t="s">
        <v>196</v>
      </c>
      <c r="B24" s="168" t="s">
        <v>197</v>
      </c>
      <c r="C24"/>
    </row>
    <row r="25" spans="1:6" ht="15.75" x14ac:dyDescent="0.25">
      <c r="A25" s="170"/>
      <c r="B25"/>
      <c r="C25"/>
    </row>
    <row r="26" spans="1:6" ht="31.5" x14ac:dyDescent="0.25">
      <c r="A26" s="170" t="s">
        <v>198</v>
      </c>
      <c r="B26"/>
      <c r="C26" s="168" t="s">
        <v>194</v>
      </c>
    </row>
    <row r="27" spans="1:6" ht="23.25" customHeight="1" x14ac:dyDescent="0.25">
      <c r="A27" s="170" t="s">
        <v>199</v>
      </c>
      <c r="B27"/>
      <c r="C27"/>
      <c r="D27" s="168"/>
    </row>
    <row r="28" spans="1:6" ht="17.25" customHeight="1" x14ac:dyDescent="0.25">
      <c r="A28" s="170"/>
      <c r="B28"/>
      <c r="C28"/>
    </row>
    <row r="29" spans="1:6" ht="15.75" x14ac:dyDescent="0.25">
      <c r="A29" s="170" t="s">
        <v>200</v>
      </c>
      <c r="B29" s="170" t="s">
        <v>201</v>
      </c>
      <c r="C29"/>
    </row>
    <row r="30" spans="1:6" ht="15.75" x14ac:dyDescent="0.25">
      <c r="A30" s="170"/>
      <c r="B30"/>
      <c r="C30"/>
    </row>
    <row r="31" spans="1:6" ht="36.75" customHeight="1" x14ac:dyDescent="0.25">
      <c r="A31" s="170" t="s">
        <v>202</v>
      </c>
      <c r="B31"/>
      <c r="C31"/>
      <c r="F31" s="168"/>
    </row>
    <row r="32" spans="1:6" ht="60" x14ac:dyDescent="0.25">
      <c r="A32" s="168" t="s">
        <v>204</v>
      </c>
      <c r="C32"/>
    </row>
    <row r="33" spans="1:3" x14ac:dyDescent="0.25">
      <c r="B33"/>
      <c r="C33"/>
    </row>
    <row r="34" spans="1:3" ht="15.75" x14ac:dyDescent="0.25">
      <c r="A34" s="170" t="s">
        <v>203</v>
      </c>
      <c r="B34"/>
      <c r="C34"/>
    </row>
  </sheetData>
  <mergeCells count="7">
    <mergeCell ref="A1:C1"/>
    <mergeCell ref="A12:C12"/>
    <mergeCell ref="A13:C13"/>
    <mergeCell ref="A5:C5"/>
    <mergeCell ref="A3:C3"/>
    <mergeCell ref="A8:C8"/>
    <mergeCell ref="A10:C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1"/>
  <sheetViews>
    <sheetView workbookViewId="0">
      <selection activeCell="A9" sqref="A9"/>
    </sheetView>
  </sheetViews>
  <sheetFormatPr defaultRowHeight="15" x14ac:dyDescent="0.25"/>
  <cols>
    <col min="1" max="1" width="68.7109375" customWidth="1"/>
    <col min="2" max="2" width="35.28515625" style="52" customWidth="1"/>
  </cols>
  <sheetData>
    <row r="1" spans="1:3" x14ac:dyDescent="0.25">
      <c r="A1" s="198" t="s">
        <v>184</v>
      </c>
      <c r="B1" s="199"/>
    </row>
    <row r="2" spans="1:3" ht="15.75" thickBot="1" x14ac:dyDescent="0.3">
      <c r="A2" s="168"/>
      <c r="B2"/>
    </row>
    <row r="3" spans="1:3" ht="42.75" customHeight="1" thickBot="1" x14ac:dyDescent="0.3">
      <c r="A3" s="194" t="s">
        <v>187</v>
      </c>
      <c r="B3" s="193"/>
    </row>
    <row r="4" spans="1:3" ht="9.75" customHeight="1" thickBot="1" x14ac:dyDescent="0.3">
      <c r="A4" s="169"/>
      <c r="B4"/>
    </row>
    <row r="5" spans="1:3" ht="41.25" customHeight="1" thickBot="1" x14ac:dyDescent="0.3">
      <c r="A5" s="194" t="s">
        <v>185</v>
      </c>
      <c r="B5" s="193"/>
    </row>
    <row r="6" spans="1:3" ht="10.5" customHeight="1" thickBot="1" x14ac:dyDescent="0.3">
      <c r="A6" s="168"/>
      <c r="B6" s="179"/>
    </row>
    <row r="7" spans="1:3" ht="6" hidden="1" customHeight="1" x14ac:dyDescent="0.3">
      <c r="A7" s="172"/>
      <c r="B7" s="173"/>
    </row>
    <row r="8" spans="1:3" ht="34.5" customHeight="1" thickBot="1" x14ac:dyDescent="0.3">
      <c r="A8" s="194" t="s">
        <v>220</v>
      </c>
      <c r="B8" s="218"/>
    </row>
    <row r="9" spans="1:3" ht="10.5" customHeight="1" x14ac:dyDescent="0.25">
      <c r="A9" s="171"/>
      <c r="B9" s="173"/>
    </row>
    <row r="10" spans="1:3" ht="31.5" customHeight="1" thickBot="1" x14ac:dyDescent="0.3">
      <c r="A10" s="189" t="s">
        <v>217</v>
      </c>
      <c r="B10" s="190"/>
      <c r="C10" s="190"/>
    </row>
    <row r="11" spans="1:3" ht="15.75" thickBot="1" x14ac:dyDescent="0.3">
      <c r="A11" s="172"/>
      <c r="B11" s="173"/>
    </row>
    <row r="12" spans="1:3" ht="15.75" thickBot="1" x14ac:dyDescent="0.3">
      <c r="A12" s="194" t="s">
        <v>206</v>
      </c>
      <c r="B12" s="193"/>
    </row>
    <row r="13" spans="1:3" ht="15.75" thickBot="1" x14ac:dyDescent="0.3"/>
    <row r="14" spans="1:3" ht="19.5" thickBot="1" x14ac:dyDescent="0.35">
      <c r="A14" s="214" t="s">
        <v>139</v>
      </c>
      <c r="B14" s="215"/>
    </row>
    <row r="15" spans="1:3" ht="18" thickTop="1" thickBot="1" x14ac:dyDescent="0.3">
      <c r="A15" s="139" t="s">
        <v>175</v>
      </c>
      <c r="B15" s="140" t="s">
        <v>176</v>
      </c>
    </row>
    <row r="16" spans="1:3" ht="18" thickTop="1" thickBot="1" x14ac:dyDescent="0.3">
      <c r="A16" s="138" t="s">
        <v>140</v>
      </c>
      <c r="B16" s="141">
        <f>'Additional Equipment '!E44</f>
        <v>0</v>
      </c>
    </row>
    <row r="17" spans="1:2" ht="17.25" thickBot="1" x14ac:dyDescent="0.3">
      <c r="A17" s="121" t="s">
        <v>141</v>
      </c>
      <c r="B17" s="141">
        <f>'Trevenna '!E41</f>
        <v>0</v>
      </c>
    </row>
    <row r="18" spans="1:2" ht="17.25" thickBot="1" x14ac:dyDescent="0.3">
      <c r="A18" s="122" t="s">
        <v>142</v>
      </c>
      <c r="B18" s="141">
        <f>'Regional Offices'!E35</f>
        <v>0</v>
      </c>
    </row>
    <row r="19" spans="1:2" ht="17.25" thickBot="1" x14ac:dyDescent="0.3">
      <c r="A19" s="123" t="s">
        <v>143</v>
      </c>
      <c r="B19" s="141">
        <f>'Regions - Procured Equipment'!E27</f>
        <v>0</v>
      </c>
    </row>
    <row r="20" spans="1:2" ht="17.25" thickBot="1" x14ac:dyDescent="0.3">
      <c r="A20" s="137" t="s">
        <v>157</v>
      </c>
      <c r="B20" s="141">
        <f>'Additional Equipment - Regions '!E21</f>
        <v>0</v>
      </c>
    </row>
    <row r="21" spans="1:2" ht="17.25" thickBot="1" x14ac:dyDescent="0.3">
      <c r="A21" s="125" t="s">
        <v>144</v>
      </c>
      <c r="B21" s="141">
        <f>'Other '!D20</f>
        <v>0</v>
      </c>
    </row>
    <row r="22" spans="1:2" ht="17.25" thickBot="1" x14ac:dyDescent="0.3">
      <c r="A22" s="126" t="s">
        <v>145</v>
      </c>
      <c r="B22" s="141">
        <f>'Cabling '!D35</f>
        <v>0</v>
      </c>
    </row>
    <row r="23" spans="1:2" ht="17.25" thickBot="1" x14ac:dyDescent="0.3">
      <c r="A23" s="127" t="s">
        <v>158</v>
      </c>
      <c r="B23" s="141">
        <f>'Service - HQ &amp; Trevenna'!E31</f>
        <v>0</v>
      </c>
    </row>
    <row r="24" spans="1:2" ht="17.25" thickBot="1" x14ac:dyDescent="0.3">
      <c r="A24" s="128" t="s">
        <v>159</v>
      </c>
      <c r="B24" s="141">
        <f>'Service Regions'!E73</f>
        <v>0</v>
      </c>
    </row>
    <row r="25" spans="1:2" ht="17.25" thickBot="1" x14ac:dyDescent="0.3">
      <c r="A25" s="129" t="s">
        <v>163</v>
      </c>
      <c r="B25" s="141">
        <f>'Corrective Maintenance Head Off'!D65</f>
        <v>0</v>
      </c>
    </row>
    <row r="26" spans="1:2" ht="17.25" thickBot="1" x14ac:dyDescent="0.3">
      <c r="A26" s="127" t="s">
        <v>168</v>
      </c>
      <c r="B26" s="141">
        <f>'Maintenance Regions (Travel) '!D80</f>
        <v>0</v>
      </c>
    </row>
    <row r="27" spans="1:2" ht="17.25" thickBot="1" x14ac:dyDescent="0.3">
      <c r="A27" s="124" t="s">
        <v>169</v>
      </c>
      <c r="B27" s="141">
        <f>'Maintenance Regions (Labour) '!D81</f>
        <v>0</v>
      </c>
    </row>
    <row r="28" spans="1:2" ht="33.75" thickBot="1" x14ac:dyDescent="0.3">
      <c r="A28" s="135" t="s">
        <v>170</v>
      </c>
      <c r="B28" s="141">
        <f>Relocations!C20</f>
        <v>0</v>
      </c>
    </row>
    <row r="29" spans="1:2" ht="17.25" thickBot="1" x14ac:dyDescent="0.3">
      <c r="A29" s="136" t="s">
        <v>171</v>
      </c>
      <c r="B29" s="141">
        <f>'New Offices'!C18</f>
        <v>0</v>
      </c>
    </row>
    <row r="30" spans="1:2" ht="17.25" thickBot="1" x14ac:dyDescent="0.3">
      <c r="A30" s="73" t="s">
        <v>29</v>
      </c>
      <c r="B30" s="141">
        <f>SUM(B16:B29)</f>
        <v>0</v>
      </c>
    </row>
    <row r="31" spans="1:2" ht="33.75" thickBot="1" x14ac:dyDescent="0.3">
      <c r="A31" s="72" t="s">
        <v>146</v>
      </c>
      <c r="B31" s="141">
        <f>B30*0.1</f>
        <v>0</v>
      </c>
    </row>
    <row r="32" spans="1:2" ht="17.25" thickBot="1" x14ac:dyDescent="0.3">
      <c r="A32" s="142" t="s">
        <v>147</v>
      </c>
      <c r="B32" s="141">
        <f>B30+B31</f>
        <v>0</v>
      </c>
    </row>
    <row r="33" spans="1:10" ht="17.25" thickBot="1" x14ac:dyDescent="0.3">
      <c r="A33" s="142" t="s">
        <v>148</v>
      </c>
      <c r="B33" s="141">
        <f>B32*0.14</f>
        <v>0</v>
      </c>
    </row>
    <row r="34" spans="1:10" ht="16.5" x14ac:dyDescent="0.25">
      <c r="A34" s="143"/>
      <c r="B34" s="212">
        <f>B32+B33</f>
        <v>0</v>
      </c>
    </row>
    <row r="35" spans="1:10" ht="17.25" thickBot="1" x14ac:dyDescent="0.3">
      <c r="A35" s="142" t="s">
        <v>149</v>
      </c>
      <c r="B35" s="213"/>
    </row>
    <row r="36" spans="1:10" ht="16.5" x14ac:dyDescent="0.25">
      <c r="A36" s="71"/>
    </row>
    <row r="37" spans="1:10" ht="15.75" x14ac:dyDescent="0.25">
      <c r="A37" s="170" t="s">
        <v>189</v>
      </c>
      <c r="B37" s="168" t="s">
        <v>190</v>
      </c>
    </row>
    <row r="38" spans="1:10" ht="15.75" x14ac:dyDescent="0.25">
      <c r="A38" s="170" t="s">
        <v>191</v>
      </c>
      <c r="B38" s="168" t="s">
        <v>192</v>
      </c>
    </row>
    <row r="39" spans="1:10" ht="15.75" x14ac:dyDescent="0.25">
      <c r="A39" s="170" t="s">
        <v>193</v>
      </c>
      <c r="B39"/>
    </row>
    <row r="40" spans="1:10" ht="15.75" x14ac:dyDescent="0.25">
      <c r="A40" s="170" t="s">
        <v>195</v>
      </c>
      <c r="B40"/>
    </row>
    <row r="41" spans="1:10" ht="15.75" x14ac:dyDescent="0.25">
      <c r="A41" s="170" t="s">
        <v>196</v>
      </c>
      <c r="B41" s="168" t="s">
        <v>197</v>
      </c>
      <c r="J41" s="74"/>
    </row>
    <row r="42" spans="1:10" ht="15.75" x14ac:dyDescent="0.25">
      <c r="A42" s="170"/>
      <c r="B42"/>
    </row>
    <row r="43" spans="1:10" ht="21" customHeight="1" x14ac:dyDescent="0.25">
      <c r="A43" s="170" t="s">
        <v>198</v>
      </c>
      <c r="B43"/>
      <c r="C43" s="168" t="s">
        <v>194</v>
      </c>
    </row>
    <row r="44" spans="1:10" ht="15.75" x14ac:dyDescent="0.25">
      <c r="A44" s="170" t="s">
        <v>199</v>
      </c>
      <c r="B44"/>
      <c r="H44" t="s">
        <v>59</v>
      </c>
    </row>
    <row r="45" spans="1:10" ht="15.75" x14ac:dyDescent="0.25">
      <c r="A45" s="170"/>
      <c r="B45"/>
    </row>
    <row r="46" spans="1:10" ht="15.75" x14ac:dyDescent="0.25">
      <c r="A46" s="170" t="s">
        <v>200</v>
      </c>
      <c r="B46" s="170" t="s">
        <v>201</v>
      </c>
    </row>
    <row r="47" spans="1:10" ht="15.75" x14ac:dyDescent="0.25">
      <c r="A47" s="170"/>
      <c r="B47"/>
    </row>
    <row r="48" spans="1:10" ht="15.75" x14ac:dyDescent="0.25">
      <c r="A48" s="170" t="s">
        <v>202</v>
      </c>
      <c r="B48"/>
    </row>
    <row r="49" spans="1:2" ht="45" x14ac:dyDescent="0.25">
      <c r="A49" s="168" t="s">
        <v>208</v>
      </c>
      <c r="B49" s="5"/>
    </row>
    <row r="50" spans="1:2" x14ac:dyDescent="0.25">
      <c r="B50"/>
    </row>
    <row r="51" spans="1:2" ht="15.75" x14ac:dyDescent="0.25">
      <c r="A51" s="170" t="s">
        <v>203</v>
      </c>
      <c r="B51"/>
    </row>
  </sheetData>
  <mergeCells count="8">
    <mergeCell ref="B34:B35"/>
    <mergeCell ref="A14:B14"/>
    <mergeCell ref="A1:B1"/>
    <mergeCell ref="A3:B3"/>
    <mergeCell ref="A5:B5"/>
    <mergeCell ref="A8:B8"/>
    <mergeCell ref="A12:B12"/>
    <mergeCell ref="A10:C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E67"/>
  <sheetViews>
    <sheetView workbookViewId="0">
      <selection activeCell="A8" sqref="A8:E8"/>
    </sheetView>
  </sheetViews>
  <sheetFormatPr defaultRowHeight="15" x14ac:dyDescent="0.25"/>
  <cols>
    <col min="1" max="1" width="9.140625" style="5"/>
    <col min="2" max="2" width="53.140625" customWidth="1"/>
    <col min="3" max="3" width="20.28515625" style="5" bestFit="1" customWidth="1"/>
    <col min="4" max="4" width="22.28515625" style="25" customWidth="1"/>
    <col min="5" max="5" width="28" style="25" customWidth="1"/>
  </cols>
  <sheetData>
    <row r="1" spans="1:5" x14ac:dyDescent="0.25">
      <c r="A1" s="198" t="s">
        <v>184</v>
      </c>
      <c r="B1" s="199"/>
      <c r="C1" s="199"/>
      <c r="D1" s="184"/>
      <c r="E1" s="184"/>
    </row>
    <row r="2" spans="1:5" ht="15.75" thickBot="1" x14ac:dyDescent="0.3">
      <c r="A2" s="168"/>
      <c r="D2"/>
      <c r="E2"/>
    </row>
    <row r="3" spans="1:5" ht="55.5" customHeight="1" thickBot="1" x14ac:dyDescent="0.3">
      <c r="A3" s="191" t="s">
        <v>187</v>
      </c>
      <c r="B3" s="192"/>
      <c r="C3" s="192"/>
      <c r="D3" s="192"/>
      <c r="E3" s="193"/>
    </row>
    <row r="4" spans="1:5" ht="15.75" thickBot="1" x14ac:dyDescent="0.3">
      <c r="A4" s="169"/>
      <c r="D4"/>
      <c r="E4"/>
    </row>
    <row r="5" spans="1:5" ht="15.75" thickBot="1" x14ac:dyDescent="0.3">
      <c r="A5" s="194" t="s">
        <v>185</v>
      </c>
      <c r="B5" s="192"/>
      <c r="C5" s="192"/>
      <c r="D5" s="192"/>
      <c r="E5" s="193"/>
    </row>
    <row r="6" spans="1:5" x14ac:dyDescent="0.25">
      <c r="A6" s="168"/>
      <c r="D6"/>
      <c r="E6"/>
    </row>
    <row r="7" spans="1:5" ht="15.75" thickBot="1" x14ac:dyDescent="0.3">
      <c r="A7" s="172"/>
      <c r="B7" s="173"/>
      <c r="C7" s="174"/>
      <c r="D7"/>
      <c r="E7"/>
    </row>
    <row r="8" spans="1:5" ht="21.75" customHeight="1" x14ac:dyDescent="0.25">
      <c r="A8" s="186" t="s">
        <v>216</v>
      </c>
      <c r="B8" s="187"/>
      <c r="C8" s="187"/>
      <c r="D8" s="187"/>
      <c r="E8" s="188"/>
    </row>
    <row r="9" spans="1:5" ht="24.75" customHeight="1" x14ac:dyDescent="0.25">
      <c r="A9" s="171"/>
      <c r="B9" s="173"/>
      <c r="C9" s="174"/>
      <c r="D9" s="173"/>
      <c r="E9" s="176"/>
    </row>
    <row r="10" spans="1:5" ht="31.5" customHeight="1" thickBot="1" x14ac:dyDescent="0.3">
      <c r="A10" s="189" t="s">
        <v>217</v>
      </c>
      <c r="B10" s="190"/>
      <c r="C10" s="190"/>
      <c r="D10" s="177"/>
      <c r="E10" s="178"/>
    </row>
    <row r="11" spans="1:5" ht="15.75" thickBot="1" x14ac:dyDescent="0.3">
      <c r="A11" s="172"/>
      <c r="B11" s="173"/>
      <c r="C11" s="174"/>
      <c r="D11"/>
      <c r="E11"/>
    </row>
    <row r="12" spans="1:5" ht="40.5" customHeight="1" thickBot="1" x14ac:dyDescent="0.3">
      <c r="A12" s="195" t="s">
        <v>206</v>
      </c>
      <c r="B12" s="196"/>
      <c r="C12" s="196"/>
      <c r="D12" s="196"/>
      <c r="E12" s="197"/>
    </row>
    <row r="13" spans="1:5" ht="26.25" thickBot="1" x14ac:dyDescent="0.3">
      <c r="A13" s="144">
        <v>2</v>
      </c>
      <c r="B13" s="20" t="s">
        <v>35</v>
      </c>
      <c r="C13" s="21" t="s">
        <v>1</v>
      </c>
      <c r="D13" s="22" t="s">
        <v>30</v>
      </c>
      <c r="E13" s="22" t="s">
        <v>31</v>
      </c>
    </row>
    <row r="14" spans="1:5" ht="15.75" thickBot="1" x14ac:dyDescent="0.3">
      <c r="A14" s="7"/>
      <c r="B14" s="17" t="s">
        <v>2</v>
      </c>
      <c r="C14" s="4"/>
      <c r="D14" s="23"/>
      <c r="E14" s="23"/>
    </row>
    <row r="15" spans="1:5" ht="51.75" thickBot="1" x14ac:dyDescent="0.3">
      <c r="A15" s="7"/>
      <c r="B15" s="1" t="s">
        <v>57</v>
      </c>
      <c r="C15" s="59">
        <v>1</v>
      </c>
      <c r="D15" s="24">
        <v>0</v>
      </c>
      <c r="E15" s="61">
        <f>C15*D15</f>
        <v>0</v>
      </c>
    </row>
    <row r="16" spans="1:5" ht="15.75" thickBot="1" x14ac:dyDescent="0.3">
      <c r="A16" s="19"/>
      <c r="B16" s="2" t="s">
        <v>58</v>
      </c>
      <c r="C16" s="60">
        <v>4</v>
      </c>
      <c r="D16" s="44">
        <v>0</v>
      </c>
      <c r="E16" s="62">
        <f>C16*D16</f>
        <v>0</v>
      </c>
    </row>
    <row r="17" spans="1:5" ht="16.5" thickTop="1" thickBot="1" x14ac:dyDescent="0.3">
      <c r="A17" s="7"/>
      <c r="B17" s="1" t="s">
        <v>36</v>
      </c>
      <c r="C17" s="27">
        <v>2</v>
      </c>
      <c r="D17" s="23">
        <v>0</v>
      </c>
      <c r="E17" s="61">
        <f t="shared" ref="E17:E40" si="0">C17*D17</f>
        <v>0</v>
      </c>
    </row>
    <row r="18" spans="1:5" ht="15.75" thickBot="1" x14ac:dyDescent="0.3">
      <c r="A18" s="7"/>
      <c r="B18" s="1" t="s">
        <v>37</v>
      </c>
      <c r="C18" s="27">
        <v>23</v>
      </c>
      <c r="D18" s="23">
        <v>0</v>
      </c>
      <c r="E18" s="62">
        <f t="shared" si="0"/>
        <v>0</v>
      </c>
    </row>
    <row r="19" spans="1:5" ht="15.75" thickBot="1" x14ac:dyDescent="0.3">
      <c r="A19" s="7"/>
      <c r="B19" s="1" t="s">
        <v>38</v>
      </c>
      <c r="C19" s="27">
        <v>14</v>
      </c>
      <c r="D19" s="23">
        <v>0</v>
      </c>
      <c r="E19" s="61">
        <f t="shared" si="0"/>
        <v>0</v>
      </c>
    </row>
    <row r="20" spans="1:5" ht="15.75" thickBot="1" x14ac:dyDescent="0.3">
      <c r="A20" s="7"/>
      <c r="B20" s="17" t="s">
        <v>12</v>
      </c>
      <c r="C20" s="27"/>
      <c r="D20" s="23">
        <v>0</v>
      </c>
      <c r="E20" s="62">
        <f t="shared" si="0"/>
        <v>0</v>
      </c>
    </row>
    <row r="21" spans="1:5" ht="26.25" thickBot="1" x14ac:dyDescent="0.3">
      <c r="A21" s="7"/>
      <c r="B21" s="1" t="s">
        <v>39</v>
      </c>
      <c r="C21" s="27">
        <v>12</v>
      </c>
      <c r="D21" s="23">
        <v>0</v>
      </c>
      <c r="E21" s="61">
        <f t="shared" si="0"/>
        <v>0</v>
      </c>
    </row>
    <row r="22" spans="1:5" ht="15.75" thickBot="1" x14ac:dyDescent="0.3">
      <c r="A22" s="7"/>
      <c r="B22" s="1" t="s">
        <v>40</v>
      </c>
      <c r="C22" s="27">
        <v>6</v>
      </c>
      <c r="D22" s="23">
        <v>0</v>
      </c>
      <c r="E22" s="62">
        <f t="shared" si="0"/>
        <v>0</v>
      </c>
    </row>
    <row r="23" spans="1:5" ht="15.75" thickBot="1" x14ac:dyDescent="0.3">
      <c r="A23" s="7"/>
      <c r="B23" s="1" t="s">
        <v>41</v>
      </c>
      <c r="C23" s="27">
        <v>6</v>
      </c>
      <c r="D23" s="23">
        <v>0</v>
      </c>
      <c r="E23" s="61">
        <f t="shared" si="0"/>
        <v>0</v>
      </c>
    </row>
    <row r="24" spans="1:5" ht="15.75" thickBot="1" x14ac:dyDescent="0.3">
      <c r="A24" s="7"/>
      <c r="B24" s="1" t="s">
        <v>18</v>
      </c>
      <c r="C24" s="27">
        <v>6</v>
      </c>
      <c r="D24" s="23">
        <v>0</v>
      </c>
      <c r="E24" s="63">
        <f t="shared" si="0"/>
        <v>0</v>
      </c>
    </row>
    <row r="25" spans="1:5" ht="15.75" thickBot="1" x14ac:dyDescent="0.3">
      <c r="A25" s="7"/>
      <c r="B25" s="1" t="s">
        <v>19</v>
      </c>
      <c r="C25" s="27">
        <v>6</v>
      </c>
      <c r="D25" s="23">
        <v>0</v>
      </c>
      <c r="E25" s="61">
        <f t="shared" si="0"/>
        <v>0</v>
      </c>
    </row>
    <row r="26" spans="1:5" ht="15.75" thickBot="1" x14ac:dyDescent="0.3">
      <c r="A26" s="7"/>
      <c r="B26" s="1" t="s">
        <v>42</v>
      </c>
      <c r="C26" s="27">
        <v>12</v>
      </c>
      <c r="D26" s="23">
        <v>0</v>
      </c>
      <c r="E26" s="62">
        <f t="shared" si="0"/>
        <v>0</v>
      </c>
    </row>
    <row r="27" spans="1:5" ht="15.75" thickBot="1" x14ac:dyDescent="0.3">
      <c r="A27" s="7"/>
      <c r="B27" s="1" t="s">
        <v>43</v>
      </c>
      <c r="C27" s="27">
        <v>1</v>
      </c>
      <c r="D27" s="23">
        <v>0</v>
      </c>
      <c r="E27" s="61">
        <f t="shared" si="0"/>
        <v>0</v>
      </c>
    </row>
    <row r="28" spans="1:5" ht="15.75" thickBot="1" x14ac:dyDescent="0.3">
      <c r="A28" s="7"/>
      <c r="B28" s="1" t="s">
        <v>21</v>
      </c>
      <c r="C28" s="27">
        <v>3</v>
      </c>
      <c r="D28" s="23">
        <v>0</v>
      </c>
      <c r="E28" s="62">
        <f t="shared" si="0"/>
        <v>0</v>
      </c>
    </row>
    <row r="29" spans="1:5" ht="15.75" thickBot="1" x14ac:dyDescent="0.3">
      <c r="A29" s="7"/>
      <c r="B29" s="1" t="s">
        <v>44</v>
      </c>
      <c r="C29" s="27">
        <v>3</v>
      </c>
      <c r="D29" s="23">
        <v>0</v>
      </c>
      <c r="E29" s="61">
        <f t="shared" si="0"/>
        <v>0</v>
      </c>
    </row>
    <row r="30" spans="1:5" ht="15.75" thickBot="1" x14ac:dyDescent="0.3">
      <c r="A30" s="7"/>
      <c r="B30" s="1" t="s">
        <v>45</v>
      </c>
      <c r="C30" s="27">
        <v>3</v>
      </c>
      <c r="D30" s="23">
        <v>0</v>
      </c>
      <c r="E30" s="62">
        <f t="shared" si="0"/>
        <v>0</v>
      </c>
    </row>
    <row r="31" spans="1:5" ht="15.75" thickBot="1" x14ac:dyDescent="0.3">
      <c r="A31" s="7"/>
      <c r="B31" s="1" t="s">
        <v>46</v>
      </c>
      <c r="C31" s="27">
        <v>3</v>
      </c>
      <c r="D31" s="23">
        <v>0</v>
      </c>
      <c r="E31" s="61">
        <f t="shared" si="0"/>
        <v>0</v>
      </c>
    </row>
    <row r="32" spans="1:5" ht="15.75" thickBot="1" x14ac:dyDescent="0.3">
      <c r="A32" s="7"/>
      <c r="B32" s="17" t="s">
        <v>47</v>
      </c>
      <c r="C32" s="27"/>
      <c r="D32" s="23">
        <v>0</v>
      </c>
      <c r="E32" s="62">
        <f t="shared" si="0"/>
        <v>0</v>
      </c>
    </row>
    <row r="33" spans="1:5" ht="15.75" thickBot="1" x14ac:dyDescent="0.3">
      <c r="A33" s="7"/>
      <c r="B33" s="1" t="s">
        <v>48</v>
      </c>
      <c r="C33" s="27">
        <v>6</v>
      </c>
      <c r="D33" s="23">
        <v>0</v>
      </c>
      <c r="E33" s="61">
        <f t="shared" si="0"/>
        <v>0</v>
      </c>
    </row>
    <row r="34" spans="1:5" ht="15.75" thickBot="1" x14ac:dyDescent="0.3">
      <c r="A34" s="7"/>
      <c r="B34" s="1" t="s">
        <v>49</v>
      </c>
      <c r="C34" s="27">
        <v>60</v>
      </c>
      <c r="D34" s="23">
        <v>0</v>
      </c>
      <c r="E34" s="62">
        <f t="shared" si="0"/>
        <v>0</v>
      </c>
    </row>
    <row r="35" spans="1:5" ht="15.75" thickBot="1" x14ac:dyDescent="0.3">
      <c r="A35" s="7"/>
      <c r="B35" s="1" t="s">
        <v>50</v>
      </c>
      <c r="C35" s="27">
        <v>3</v>
      </c>
      <c r="D35" s="23">
        <v>0</v>
      </c>
      <c r="E35" s="61">
        <f t="shared" si="0"/>
        <v>0</v>
      </c>
    </row>
    <row r="36" spans="1:5" ht="15.75" thickBot="1" x14ac:dyDescent="0.3">
      <c r="A36" s="7"/>
      <c r="B36" s="1" t="s">
        <v>51</v>
      </c>
      <c r="C36" s="27">
        <v>3</v>
      </c>
      <c r="D36" s="23">
        <v>0</v>
      </c>
      <c r="E36" s="62">
        <f t="shared" si="0"/>
        <v>0</v>
      </c>
    </row>
    <row r="37" spans="1:5" ht="15.75" thickBot="1" x14ac:dyDescent="0.3">
      <c r="A37" s="7"/>
      <c r="B37" s="1" t="s">
        <v>52</v>
      </c>
      <c r="C37" s="27">
        <v>3</v>
      </c>
      <c r="D37" s="23">
        <v>0</v>
      </c>
      <c r="E37" s="61">
        <f t="shared" si="0"/>
        <v>0</v>
      </c>
    </row>
    <row r="38" spans="1:5" ht="15.75" thickBot="1" x14ac:dyDescent="0.3">
      <c r="A38" s="7"/>
      <c r="B38" s="1" t="s">
        <v>53</v>
      </c>
      <c r="C38" s="27">
        <v>3</v>
      </c>
      <c r="D38" s="23">
        <v>0</v>
      </c>
      <c r="E38" s="62">
        <f t="shared" si="0"/>
        <v>0</v>
      </c>
    </row>
    <row r="39" spans="1:5" ht="15.75" thickBot="1" x14ac:dyDescent="0.3">
      <c r="A39" s="7"/>
      <c r="B39" s="1" t="s">
        <v>54</v>
      </c>
      <c r="C39" s="27">
        <v>3</v>
      </c>
      <c r="D39" s="23">
        <v>0</v>
      </c>
      <c r="E39" s="61">
        <f t="shared" si="0"/>
        <v>0</v>
      </c>
    </row>
    <row r="40" spans="1:5" ht="15.75" thickBot="1" x14ac:dyDescent="0.3">
      <c r="A40" s="7"/>
      <c r="B40" s="18" t="s">
        <v>55</v>
      </c>
      <c r="C40" s="27">
        <v>3</v>
      </c>
      <c r="D40" s="23">
        <v>0</v>
      </c>
      <c r="E40" s="62">
        <f t="shared" si="0"/>
        <v>0</v>
      </c>
    </row>
    <row r="41" spans="1:5" s="91" customFormat="1" ht="19.5" thickBot="1" x14ac:dyDescent="0.35">
      <c r="A41" s="108"/>
      <c r="B41" s="119"/>
      <c r="C41" s="112"/>
      <c r="D41" s="107" t="s">
        <v>56</v>
      </c>
      <c r="E41" s="114">
        <f>SUM(E15:E40)</f>
        <v>0</v>
      </c>
    </row>
    <row r="43" spans="1:5" x14ac:dyDescent="0.25">
      <c r="A43" s="183" t="s">
        <v>189</v>
      </c>
      <c r="B43" s="184"/>
      <c r="C43" s="168" t="s">
        <v>190</v>
      </c>
      <c r="D43"/>
      <c r="E43" s="5"/>
    </row>
    <row r="44" spans="1:5" x14ac:dyDescent="0.25">
      <c r="A44" s="183" t="s">
        <v>191</v>
      </c>
      <c r="B44" s="184"/>
      <c r="C44" s="168" t="s">
        <v>192</v>
      </c>
      <c r="D44"/>
      <c r="E44" s="5"/>
    </row>
    <row r="45" spans="1:5" x14ac:dyDescent="0.25">
      <c r="A45" s="183" t="s">
        <v>193</v>
      </c>
      <c r="B45" s="184"/>
      <c r="C45"/>
      <c r="D45"/>
      <c r="E45" s="5"/>
    </row>
    <row r="46" spans="1:5" x14ac:dyDescent="0.25">
      <c r="A46" s="183" t="s">
        <v>195</v>
      </c>
      <c r="B46" s="184"/>
      <c r="C46"/>
      <c r="D46"/>
      <c r="E46" s="5"/>
    </row>
    <row r="47" spans="1:5" x14ac:dyDescent="0.25">
      <c r="A47" s="183" t="s">
        <v>196</v>
      </c>
      <c r="B47" s="184"/>
      <c r="C47" s="168" t="s">
        <v>197</v>
      </c>
      <c r="D47"/>
      <c r="E47" s="5"/>
    </row>
    <row r="48" spans="1:5" ht="15.75" x14ac:dyDescent="0.25">
      <c r="A48" s="170"/>
      <c r="C48"/>
      <c r="D48"/>
      <c r="E48" s="5"/>
    </row>
    <row r="49" spans="1:5" x14ac:dyDescent="0.25">
      <c r="A49" s="183" t="s">
        <v>198</v>
      </c>
      <c r="B49" s="184"/>
      <c r="C49"/>
      <c r="D49" s="168"/>
      <c r="E49" s="5"/>
    </row>
    <row r="50" spans="1:5" x14ac:dyDescent="0.25">
      <c r="A50" s="183" t="s">
        <v>199</v>
      </c>
      <c r="B50" s="184"/>
      <c r="C50"/>
      <c r="D50"/>
      <c r="E50" s="5"/>
    </row>
    <row r="51" spans="1:5" ht="15.75" x14ac:dyDescent="0.25">
      <c r="B51" s="170"/>
      <c r="C51"/>
      <c r="D51"/>
      <c r="E51" s="5"/>
    </row>
    <row r="52" spans="1:5" ht="15.75" x14ac:dyDescent="0.25">
      <c r="A52" s="183" t="s">
        <v>200</v>
      </c>
      <c r="B52" s="184"/>
      <c r="C52" s="170" t="s">
        <v>201</v>
      </c>
      <c r="D52"/>
      <c r="E52" s="5"/>
    </row>
    <row r="53" spans="1:5" ht="15.75" x14ac:dyDescent="0.25">
      <c r="B53" s="170"/>
      <c r="C53"/>
      <c r="D53"/>
      <c r="E53" s="5"/>
    </row>
    <row r="54" spans="1:5" x14ac:dyDescent="0.25">
      <c r="A54" s="183" t="s">
        <v>202</v>
      </c>
      <c r="B54" s="184"/>
      <c r="C54"/>
      <c r="D54"/>
      <c r="E54" s="5"/>
    </row>
    <row r="55" spans="1:5" ht="50.25" customHeight="1" x14ac:dyDescent="0.25">
      <c r="A55" s="185" t="s">
        <v>207</v>
      </c>
      <c r="B55" s="184"/>
      <c r="D55"/>
      <c r="E55" s="5"/>
    </row>
    <row r="56" spans="1:5" x14ac:dyDescent="0.25">
      <c r="C56"/>
      <c r="D56"/>
      <c r="E56" s="5"/>
    </row>
    <row r="57" spans="1:5" x14ac:dyDescent="0.25">
      <c r="A57" s="183" t="s">
        <v>203</v>
      </c>
      <c r="B57" s="184"/>
      <c r="C57"/>
      <c r="D57"/>
      <c r="E57" s="5"/>
    </row>
    <row r="58" spans="1:5" x14ac:dyDescent="0.25">
      <c r="E58" s="47"/>
    </row>
    <row r="67" spans="5:5" x14ac:dyDescent="0.25">
      <c r="E67" s="25" t="s">
        <v>59</v>
      </c>
    </row>
  </sheetData>
  <mergeCells count="17">
    <mergeCell ref="A49:B49"/>
    <mergeCell ref="A1:E1"/>
    <mergeCell ref="A3:E3"/>
    <mergeCell ref="A5:E5"/>
    <mergeCell ref="A10:C10"/>
    <mergeCell ref="A12:E12"/>
    <mergeCell ref="A8:E8"/>
    <mergeCell ref="A43:B43"/>
    <mergeCell ref="A44:B44"/>
    <mergeCell ref="A45:B45"/>
    <mergeCell ref="A46:B46"/>
    <mergeCell ref="A47:B47"/>
    <mergeCell ref="A50:B50"/>
    <mergeCell ref="A52:B52"/>
    <mergeCell ref="A54:B54"/>
    <mergeCell ref="A55:B55"/>
    <mergeCell ref="A57:B57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60"/>
  <sheetViews>
    <sheetView workbookViewId="0">
      <selection activeCell="A8" sqref="A8:E8"/>
    </sheetView>
  </sheetViews>
  <sheetFormatPr defaultRowHeight="15" x14ac:dyDescent="0.25"/>
  <cols>
    <col min="1" max="1" width="9.140625" style="5"/>
    <col min="2" max="2" width="65.42578125" customWidth="1"/>
    <col min="3" max="3" width="32.140625" style="5" customWidth="1"/>
    <col min="4" max="4" width="22.28515625" style="25" customWidth="1"/>
    <col min="5" max="5" width="28" style="25" customWidth="1"/>
  </cols>
  <sheetData>
    <row r="1" spans="1:5" x14ac:dyDescent="0.25">
      <c r="A1" s="198" t="s">
        <v>184</v>
      </c>
      <c r="B1" s="199"/>
      <c r="C1" s="199"/>
      <c r="D1" s="184"/>
      <c r="E1" s="184"/>
    </row>
    <row r="2" spans="1:5" ht="15.75" thickBot="1" x14ac:dyDescent="0.3">
      <c r="A2" s="168"/>
      <c r="D2"/>
      <c r="E2"/>
    </row>
    <row r="3" spans="1:5" ht="55.5" customHeight="1" thickBot="1" x14ac:dyDescent="0.3">
      <c r="A3" s="191" t="s">
        <v>187</v>
      </c>
      <c r="B3" s="192"/>
      <c r="C3" s="192"/>
      <c r="D3" s="192"/>
      <c r="E3" s="193"/>
    </row>
    <row r="4" spans="1:5" ht="15.75" thickBot="1" x14ac:dyDescent="0.3">
      <c r="A4" s="169"/>
      <c r="D4"/>
      <c r="E4"/>
    </row>
    <row r="5" spans="1:5" ht="15.75" thickBot="1" x14ac:dyDescent="0.3">
      <c r="A5" s="194" t="s">
        <v>185</v>
      </c>
      <c r="B5" s="192"/>
      <c r="C5" s="192"/>
      <c r="D5" s="192"/>
      <c r="E5" s="193"/>
    </row>
    <row r="6" spans="1:5" x14ac:dyDescent="0.25">
      <c r="A6" s="168"/>
      <c r="D6"/>
      <c r="E6"/>
    </row>
    <row r="7" spans="1:5" ht="15.75" thickBot="1" x14ac:dyDescent="0.3">
      <c r="A7" s="172"/>
      <c r="B7" s="173"/>
      <c r="C7" s="174"/>
      <c r="D7"/>
      <c r="E7"/>
    </row>
    <row r="8" spans="1:5" ht="21.75" customHeight="1" x14ac:dyDescent="0.25">
      <c r="A8" s="186" t="s">
        <v>216</v>
      </c>
      <c r="B8" s="187"/>
      <c r="C8" s="187"/>
      <c r="D8" s="187"/>
      <c r="E8" s="188"/>
    </row>
    <row r="9" spans="1:5" ht="24.75" customHeight="1" x14ac:dyDescent="0.25">
      <c r="A9" s="171"/>
      <c r="B9" s="173"/>
      <c r="C9" s="174"/>
      <c r="D9" s="173"/>
      <c r="E9" s="176"/>
    </row>
    <row r="10" spans="1:5" ht="31.5" customHeight="1" thickBot="1" x14ac:dyDescent="0.3">
      <c r="A10" s="189" t="s">
        <v>217</v>
      </c>
      <c r="B10" s="190"/>
      <c r="C10" s="190"/>
      <c r="D10" s="177"/>
      <c r="E10" s="178"/>
    </row>
    <row r="11" spans="1:5" ht="15.75" thickBot="1" x14ac:dyDescent="0.3">
      <c r="A11" s="172"/>
      <c r="B11" s="173"/>
      <c r="C11" s="174"/>
      <c r="D11"/>
      <c r="E11"/>
    </row>
    <row r="12" spans="1:5" ht="40.5" customHeight="1" thickBot="1" x14ac:dyDescent="0.3">
      <c r="A12" s="195" t="s">
        <v>206</v>
      </c>
      <c r="B12" s="196"/>
      <c r="C12" s="196"/>
      <c r="D12" s="196"/>
      <c r="E12" s="197"/>
    </row>
    <row r="13" spans="1:5" ht="15.75" thickBot="1" x14ac:dyDescent="0.3"/>
    <row r="14" spans="1:5" ht="26.25" thickBot="1" x14ac:dyDescent="0.3">
      <c r="A14" s="34">
        <v>3</v>
      </c>
      <c r="B14" s="29" t="s">
        <v>60</v>
      </c>
      <c r="C14" s="30" t="s">
        <v>1</v>
      </c>
      <c r="D14" s="22" t="s">
        <v>30</v>
      </c>
      <c r="E14" s="22" t="s">
        <v>31</v>
      </c>
    </row>
    <row r="15" spans="1:5" ht="15.75" thickBot="1" x14ac:dyDescent="0.3">
      <c r="A15" s="7"/>
      <c r="B15" s="17" t="s">
        <v>2</v>
      </c>
      <c r="C15" s="40"/>
      <c r="D15" s="43"/>
      <c r="E15" s="43"/>
    </row>
    <row r="16" spans="1:5" ht="52.5" thickTop="1" thickBot="1" x14ac:dyDescent="0.3">
      <c r="A16" s="7"/>
      <c r="B16" s="41" t="s">
        <v>128</v>
      </c>
      <c r="C16" s="58">
        <v>17</v>
      </c>
      <c r="D16" s="45">
        <v>0</v>
      </c>
      <c r="E16" s="48">
        <f>C16*D16</f>
        <v>0</v>
      </c>
    </row>
    <row r="17" spans="1:5" ht="16.5" thickTop="1" thickBot="1" x14ac:dyDescent="0.3">
      <c r="A17" s="7"/>
      <c r="B17" s="41" t="s">
        <v>129</v>
      </c>
      <c r="C17" s="58">
        <v>68</v>
      </c>
      <c r="D17" s="45">
        <v>0</v>
      </c>
      <c r="E17" s="48">
        <f t="shared" ref="E17:E34" si="0">C17*D17</f>
        <v>0</v>
      </c>
    </row>
    <row r="18" spans="1:5" ht="16.5" thickTop="1" thickBot="1" x14ac:dyDescent="0.3">
      <c r="A18" s="7"/>
      <c r="B18" s="41" t="s">
        <v>37</v>
      </c>
      <c r="C18" s="58">
        <v>7</v>
      </c>
      <c r="D18" s="45">
        <v>0</v>
      </c>
      <c r="E18" s="48">
        <f t="shared" si="0"/>
        <v>0</v>
      </c>
    </row>
    <row r="19" spans="1:5" ht="16.5" thickTop="1" thickBot="1" x14ac:dyDescent="0.3">
      <c r="A19" s="7"/>
      <c r="B19" s="41" t="s">
        <v>62</v>
      </c>
      <c r="C19" s="58">
        <v>3</v>
      </c>
      <c r="D19" s="45">
        <v>0</v>
      </c>
      <c r="E19" s="48">
        <f t="shared" si="0"/>
        <v>0</v>
      </c>
    </row>
    <row r="20" spans="1:5" ht="16.5" thickTop="1" thickBot="1" x14ac:dyDescent="0.3">
      <c r="A20" s="7"/>
      <c r="B20" s="42" t="s">
        <v>47</v>
      </c>
      <c r="C20" s="58"/>
      <c r="D20" s="45">
        <v>0</v>
      </c>
      <c r="E20" s="48">
        <f t="shared" si="0"/>
        <v>0</v>
      </c>
    </row>
    <row r="21" spans="1:5" ht="16.5" thickTop="1" thickBot="1" x14ac:dyDescent="0.3">
      <c r="A21" s="7"/>
      <c r="B21" s="41" t="s">
        <v>63</v>
      </c>
      <c r="C21" s="58">
        <v>18</v>
      </c>
      <c r="D21" s="45">
        <v>0</v>
      </c>
      <c r="E21" s="48">
        <f t="shared" si="0"/>
        <v>0</v>
      </c>
    </row>
    <row r="22" spans="1:5" ht="16.5" thickTop="1" thickBot="1" x14ac:dyDescent="0.3">
      <c r="A22" s="7"/>
      <c r="B22" s="41" t="s">
        <v>64</v>
      </c>
      <c r="C22" s="58">
        <v>18</v>
      </c>
      <c r="D22" s="45">
        <v>0</v>
      </c>
      <c r="E22" s="48">
        <f t="shared" si="0"/>
        <v>0</v>
      </c>
    </row>
    <row r="23" spans="1:5" ht="16.5" thickTop="1" thickBot="1" x14ac:dyDescent="0.3">
      <c r="A23" s="7"/>
      <c r="B23" s="41" t="s">
        <v>65</v>
      </c>
      <c r="C23" s="58">
        <v>18</v>
      </c>
      <c r="D23" s="45">
        <v>0</v>
      </c>
      <c r="E23" s="48">
        <f t="shared" si="0"/>
        <v>0</v>
      </c>
    </row>
    <row r="24" spans="1:5" ht="16.5" thickTop="1" thickBot="1" x14ac:dyDescent="0.3">
      <c r="A24" s="7"/>
      <c r="B24" s="41" t="s">
        <v>66</v>
      </c>
      <c r="C24" s="58">
        <v>13</v>
      </c>
      <c r="D24" s="45">
        <v>0</v>
      </c>
      <c r="E24" s="48">
        <f t="shared" si="0"/>
        <v>0</v>
      </c>
    </row>
    <row r="25" spans="1:5" ht="16.5" thickTop="1" thickBot="1" x14ac:dyDescent="0.3">
      <c r="A25" s="7"/>
      <c r="B25" s="41" t="s">
        <v>67</v>
      </c>
      <c r="C25" s="58">
        <v>7</v>
      </c>
      <c r="D25" s="45">
        <v>0</v>
      </c>
      <c r="E25" s="48">
        <f t="shared" si="0"/>
        <v>0</v>
      </c>
    </row>
    <row r="26" spans="1:5" ht="27" thickTop="1" thickBot="1" x14ac:dyDescent="0.3">
      <c r="A26" s="7"/>
      <c r="B26" s="41" t="s">
        <v>68</v>
      </c>
      <c r="C26" s="58">
        <v>3</v>
      </c>
      <c r="D26" s="45">
        <v>0</v>
      </c>
      <c r="E26" s="48">
        <f t="shared" si="0"/>
        <v>0</v>
      </c>
    </row>
    <row r="27" spans="1:5" ht="16.5" thickTop="1" thickBot="1" x14ac:dyDescent="0.3">
      <c r="A27" s="7"/>
      <c r="B27" s="42" t="s">
        <v>12</v>
      </c>
      <c r="C27" s="58"/>
      <c r="D27" s="45">
        <v>0</v>
      </c>
      <c r="E27" s="48">
        <f t="shared" si="0"/>
        <v>0</v>
      </c>
    </row>
    <row r="28" spans="1:5" ht="27" thickTop="1" thickBot="1" x14ac:dyDescent="0.3">
      <c r="A28" s="7"/>
      <c r="B28" s="41" t="s">
        <v>39</v>
      </c>
      <c r="C28" s="58">
        <v>6</v>
      </c>
      <c r="D28" s="45">
        <v>0</v>
      </c>
      <c r="E28" s="48">
        <f t="shared" si="0"/>
        <v>0</v>
      </c>
    </row>
    <row r="29" spans="1:5" ht="16.5" thickTop="1" thickBot="1" x14ac:dyDescent="0.3">
      <c r="A29" s="7"/>
      <c r="B29" s="41" t="s">
        <v>41</v>
      </c>
      <c r="C29" s="58">
        <v>3</v>
      </c>
      <c r="D29" s="45">
        <v>0</v>
      </c>
      <c r="E29" s="48">
        <f t="shared" si="0"/>
        <v>0</v>
      </c>
    </row>
    <row r="30" spans="1:5" ht="16.5" thickTop="1" thickBot="1" x14ac:dyDescent="0.3">
      <c r="A30" s="7"/>
      <c r="B30" s="41" t="s">
        <v>18</v>
      </c>
      <c r="C30" s="58">
        <v>3</v>
      </c>
      <c r="D30" s="45">
        <v>0</v>
      </c>
      <c r="E30" s="48">
        <f t="shared" si="0"/>
        <v>0</v>
      </c>
    </row>
    <row r="31" spans="1:5" ht="16.5" thickTop="1" thickBot="1" x14ac:dyDescent="0.3">
      <c r="A31" s="7"/>
      <c r="B31" s="41" t="s">
        <v>19</v>
      </c>
      <c r="C31" s="58">
        <v>3</v>
      </c>
      <c r="D31" s="45">
        <v>0</v>
      </c>
      <c r="E31" s="48">
        <f t="shared" si="0"/>
        <v>0</v>
      </c>
    </row>
    <row r="32" spans="1:5" ht="16.5" thickTop="1" thickBot="1" x14ac:dyDescent="0.3">
      <c r="A32" s="7"/>
      <c r="B32" s="41" t="s">
        <v>69</v>
      </c>
      <c r="C32" s="58">
        <v>25</v>
      </c>
      <c r="D32" s="45">
        <v>0</v>
      </c>
      <c r="E32" s="48">
        <f t="shared" si="0"/>
        <v>0</v>
      </c>
    </row>
    <row r="33" spans="1:5" ht="16.5" thickTop="1" thickBot="1" x14ac:dyDescent="0.3">
      <c r="A33" s="7"/>
      <c r="B33" s="41" t="s">
        <v>70</v>
      </c>
      <c r="C33" s="58">
        <v>18</v>
      </c>
      <c r="D33" s="45">
        <v>0</v>
      </c>
      <c r="E33" s="48">
        <f t="shared" si="0"/>
        <v>0</v>
      </c>
    </row>
    <row r="34" spans="1:5" ht="16.5" thickTop="1" thickBot="1" x14ac:dyDescent="0.3">
      <c r="A34" s="7"/>
      <c r="B34" s="41" t="s">
        <v>71</v>
      </c>
      <c r="C34" s="58">
        <v>18</v>
      </c>
      <c r="D34" s="45">
        <v>0</v>
      </c>
      <c r="E34" s="48">
        <f t="shared" si="0"/>
        <v>0</v>
      </c>
    </row>
    <row r="35" spans="1:5" s="91" customFormat="1" ht="20.25" thickTop="1" thickBot="1" x14ac:dyDescent="0.35">
      <c r="A35" s="108"/>
      <c r="B35" s="115"/>
      <c r="C35" s="116"/>
      <c r="D35" s="117" t="s">
        <v>29</v>
      </c>
      <c r="E35" s="118">
        <f>SUM(E16:E34)</f>
        <v>0</v>
      </c>
    </row>
    <row r="37" spans="1:5" x14ac:dyDescent="0.25">
      <c r="A37" s="183" t="s">
        <v>189</v>
      </c>
      <c r="B37" s="184"/>
      <c r="C37" s="168" t="s">
        <v>190</v>
      </c>
      <c r="D37"/>
      <c r="E37" s="5"/>
    </row>
    <row r="38" spans="1:5" x14ac:dyDescent="0.25">
      <c r="A38" s="183" t="s">
        <v>191</v>
      </c>
      <c r="B38" s="184"/>
      <c r="C38" s="168" t="s">
        <v>192</v>
      </c>
      <c r="D38"/>
      <c r="E38" s="5"/>
    </row>
    <row r="39" spans="1:5" x14ac:dyDescent="0.25">
      <c r="A39" s="183" t="s">
        <v>193</v>
      </c>
      <c r="B39" s="184"/>
      <c r="C39"/>
      <c r="D39"/>
      <c r="E39" s="5"/>
    </row>
    <row r="40" spans="1:5" x14ac:dyDescent="0.25">
      <c r="A40" s="183" t="s">
        <v>195</v>
      </c>
      <c r="B40" s="184"/>
      <c r="C40"/>
      <c r="D40"/>
      <c r="E40" s="5"/>
    </row>
    <row r="41" spans="1:5" x14ac:dyDescent="0.25">
      <c r="A41" s="183" t="s">
        <v>196</v>
      </c>
      <c r="B41" s="184"/>
      <c r="C41" s="168" t="s">
        <v>197</v>
      </c>
      <c r="D41"/>
      <c r="E41" s="5"/>
    </row>
    <row r="42" spans="1:5" ht="15.75" x14ac:dyDescent="0.25">
      <c r="A42" s="170"/>
      <c r="C42"/>
      <c r="D42"/>
      <c r="E42" s="5"/>
    </row>
    <row r="43" spans="1:5" x14ac:dyDescent="0.25">
      <c r="A43" s="183" t="s">
        <v>198</v>
      </c>
      <c r="B43" s="184"/>
      <c r="C43"/>
      <c r="D43" s="168"/>
      <c r="E43" s="5"/>
    </row>
    <row r="44" spans="1:5" x14ac:dyDescent="0.25">
      <c r="A44" s="183" t="s">
        <v>199</v>
      </c>
      <c r="B44" s="184"/>
      <c r="C44"/>
      <c r="D44"/>
      <c r="E44" s="5"/>
    </row>
    <row r="45" spans="1:5" ht="15.75" x14ac:dyDescent="0.25">
      <c r="B45" s="170"/>
      <c r="C45"/>
      <c r="D45"/>
      <c r="E45" s="5"/>
    </row>
    <row r="46" spans="1:5" ht="15.75" x14ac:dyDescent="0.25">
      <c r="A46" s="183" t="s">
        <v>200</v>
      </c>
      <c r="B46" s="184"/>
      <c r="C46" s="170" t="s">
        <v>201</v>
      </c>
      <c r="D46"/>
      <c r="E46" s="5"/>
    </row>
    <row r="47" spans="1:5" ht="15.75" x14ac:dyDescent="0.25">
      <c r="B47" s="170"/>
      <c r="C47"/>
      <c r="D47"/>
      <c r="E47" s="5"/>
    </row>
    <row r="48" spans="1:5" x14ac:dyDescent="0.25">
      <c r="A48" s="183" t="s">
        <v>202</v>
      </c>
      <c r="B48" s="184"/>
      <c r="C48"/>
      <c r="D48"/>
      <c r="E48" s="5"/>
    </row>
    <row r="49" spans="1:5" ht="50.25" customHeight="1" x14ac:dyDescent="0.25">
      <c r="A49" s="185" t="s">
        <v>207</v>
      </c>
      <c r="B49" s="184"/>
      <c r="D49"/>
      <c r="E49" s="5"/>
    </row>
    <row r="50" spans="1:5" x14ac:dyDescent="0.25">
      <c r="C50"/>
      <c r="D50"/>
      <c r="E50" s="5"/>
    </row>
    <row r="51" spans="1:5" x14ac:dyDescent="0.25">
      <c r="A51" s="183" t="s">
        <v>203</v>
      </c>
      <c r="B51" s="184"/>
      <c r="C51"/>
      <c r="D51"/>
      <c r="E51" s="5"/>
    </row>
    <row r="52" spans="1:5" x14ac:dyDescent="0.25">
      <c r="E52" s="47"/>
    </row>
    <row r="53" spans="1:5" x14ac:dyDescent="0.25">
      <c r="E53" s="47"/>
    </row>
    <row r="60" spans="1:5" x14ac:dyDescent="0.25">
      <c r="E60" s="25" t="s">
        <v>59</v>
      </c>
    </row>
  </sheetData>
  <mergeCells count="17">
    <mergeCell ref="A1:E1"/>
    <mergeCell ref="A3:E3"/>
    <mergeCell ref="A5:E5"/>
    <mergeCell ref="A10:C10"/>
    <mergeCell ref="A12:E12"/>
    <mergeCell ref="A8:E8"/>
    <mergeCell ref="A48:B48"/>
    <mergeCell ref="A49:B49"/>
    <mergeCell ref="A51:B51"/>
    <mergeCell ref="A37:B37"/>
    <mergeCell ref="A38:B38"/>
    <mergeCell ref="A39:B39"/>
    <mergeCell ref="A40:B40"/>
    <mergeCell ref="A41:B41"/>
    <mergeCell ref="A43:B43"/>
    <mergeCell ref="A44:B44"/>
    <mergeCell ref="A46:B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8"/>
  <sheetViews>
    <sheetView workbookViewId="0">
      <selection activeCell="A8" sqref="A8:E8"/>
    </sheetView>
  </sheetViews>
  <sheetFormatPr defaultRowHeight="15" x14ac:dyDescent="0.25"/>
  <cols>
    <col min="1" max="1" width="9.140625" style="5"/>
    <col min="2" max="2" width="57.5703125" customWidth="1"/>
    <col min="3" max="3" width="34.85546875" style="5" customWidth="1"/>
    <col min="4" max="4" width="29.140625" style="25" customWidth="1"/>
    <col min="5" max="5" width="30.5703125" style="47" customWidth="1"/>
  </cols>
  <sheetData>
    <row r="1" spans="1:5" x14ac:dyDescent="0.25">
      <c r="A1" s="198" t="s">
        <v>184</v>
      </c>
      <c r="B1" s="199"/>
      <c r="C1" s="199"/>
      <c r="D1" s="184"/>
      <c r="E1" s="184"/>
    </row>
    <row r="2" spans="1:5" ht="15.75" thickBot="1" x14ac:dyDescent="0.3">
      <c r="A2" s="168"/>
      <c r="D2"/>
      <c r="E2"/>
    </row>
    <row r="3" spans="1:5" ht="55.5" customHeight="1" thickBot="1" x14ac:dyDescent="0.3">
      <c r="A3" s="191" t="s">
        <v>187</v>
      </c>
      <c r="B3" s="192"/>
      <c r="C3" s="192"/>
      <c r="D3" s="192"/>
      <c r="E3" s="193"/>
    </row>
    <row r="4" spans="1:5" ht="15.75" thickBot="1" x14ac:dyDescent="0.3">
      <c r="A4" s="169"/>
      <c r="D4"/>
      <c r="E4"/>
    </row>
    <row r="5" spans="1:5" ht="15.75" thickBot="1" x14ac:dyDescent="0.3">
      <c r="A5" s="194" t="s">
        <v>185</v>
      </c>
      <c r="B5" s="192"/>
      <c r="C5" s="192"/>
      <c r="D5" s="192"/>
      <c r="E5" s="193"/>
    </row>
    <row r="6" spans="1:5" x14ac:dyDescent="0.25">
      <c r="A6" s="168"/>
      <c r="D6"/>
      <c r="E6"/>
    </row>
    <row r="7" spans="1:5" ht="15.75" thickBot="1" x14ac:dyDescent="0.3">
      <c r="A7" s="172"/>
      <c r="B7" s="173"/>
      <c r="C7" s="174"/>
      <c r="D7"/>
      <c r="E7"/>
    </row>
    <row r="8" spans="1:5" ht="21.75" customHeight="1" x14ac:dyDescent="0.25">
      <c r="A8" s="186" t="s">
        <v>216</v>
      </c>
      <c r="B8" s="187"/>
      <c r="C8" s="187"/>
      <c r="D8" s="187"/>
      <c r="E8" s="188"/>
    </row>
    <row r="9" spans="1:5" ht="24.75" customHeight="1" x14ac:dyDescent="0.25">
      <c r="A9" s="171"/>
      <c r="B9" s="173"/>
      <c r="C9" s="174"/>
      <c r="D9" s="173"/>
      <c r="E9" s="176"/>
    </row>
    <row r="10" spans="1:5" ht="31.5" customHeight="1" thickBot="1" x14ac:dyDescent="0.3">
      <c r="A10" s="189" t="s">
        <v>217</v>
      </c>
      <c r="B10" s="190"/>
      <c r="C10" s="190"/>
      <c r="D10" s="177"/>
      <c r="E10" s="178"/>
    </row>
    <row r="11" spans="1:5" ht="15.75" thickBot="1" x14ac:dyDescent="0.3">
      <c r="A11" s="172"/>
      <c r="B11" s="173"/>
      <c r="C11" s="174"/>
      <c r="D11"/>
      <c r="E11"/>
    </row>
    <row r="12" spans="1:5" ht="40.5" customHeight="1" thickBot="1" x14ac:dyDescent="0.3">
      <c r="A12" s="195" t="s">
        <v>206</v>
      </c>
      <c r="B12" s="196"/>
      <c r="C12" s="196"/>
      <c r="D12" s="196"/>
      <c r="E12" s="197"/>
    </row>
    <row r="13" spans="1:5" ht="15.75" thickBot="1" x14ac:dyDescent="0.3"/>
    <row r="14" spans="1:5" ht="26.25" thickBot="1" x14ac:dyDescent="0.3">
      <c r="A14" s="34">
        <v>4</v>
      </c>
      <c r="B14" s="29" t="s">
        <v>72</v>
      </c>
      <c r="C14" s="30" t="s">
        <v>1</v>
      </c>
      <c r="D14" s="46" t="s">
        <v>30</v>
      </c>
      <c r="E14" s="46" t="s">
        <v>131</v>
      </c>
    </row>
    <row r="15" spans="1:5" ht="15.75" thickBot="1" x14ac:dyDescent="0.3">
      <c r="A15" s="7"/>
      <c r="B15" s="17" t="s">
        <v>2</v>
      </c>
      <c r="C15" s="4"/>
      <c r="D15" s="23"/>
      <c r="E15" s="23"/>
    </row>
    <row r="16" spans="1:5" ht="15.75" thickBot="1" x14ac:dyDescent="0.3">
      <c r="A16" s="7"/>
      <c r="B16" s="1" t="s">
        <v>73</v>
      </c>
      <c r="C16" s="27">
        <v>12</v>
      </c>
      <c r="D16" s="23">
        <v>0</v>
      </c>
      <c r="E16" s="28">
        <f>C16*D16</f>
        <v>0</v>
      </c>
    </row>
    <row r="17" spans="1:5" ht="15.75" thickBot="1" x14ac:dyDescent="0.3">
      <c r="A17" s="7"/>
      <c r="B17" s="1" t="s">
        <v>74</v>
      </c>
      <c r="C17" s="27">
        <v>5</v>
      </c>
      <c r="D17" s="23">
        <v>0</v>
      </c>
      <c r="E17" s="28">
        <f>C17*D17</f>
        <v>0</v>
      </c>
    </row>
    <row r="18" spans="1:5" ht="15.75" thickBot="1" x14ac:dyDescent="0.3">
      <c r="A18" s="7"/>
      <c r="B18" s="1" t="s">
        <v>75</v>
      </c>
      <c r="C18" s="27">
        <v>8</v>
      </c>
      <c r="D18" s="23">
        <v>0</v>
      </c>
      <c r="E18" s="28">
        <f t="shared" ref="E18:E26" si="0">C18*D18</f>
        <v>0</v>
      </c>
    </row>
    <row r="19" spans="1:5" ht="15.75" thickBot="1" x14ac:dyDescent="0.3">
      <c r="A19" s="7"/>
      <c r="B19" s="1" t="s">
        <v>76</v>
      </c>
      <c r="C19" s="27">
        <v>79</v>
      </c>
      <c r="D19" s="23">
        <v>0</v>
      </c>
      <c r="E19" s="28">
        <f t="shared" si="0"/>
        <v>0</v>
      </c>
    </row>
    <row r="20" spans="1:5" ht="15.75" thickBot="1" x14ac:dyDescent="0.3">
      <c r="A20" s="7"/>
      <c r="B20" s="1" t="s">
        <v>77</v>
      </c>
      <c r="C20" s="27">
        <v>2</v>
      </c>
      <c r="D20" s="23">
        <v>0</v>
      </c>
      <c r="E20" s="28">
        <f t="shared" si="0"/>
        <v>0</v>
      </c>
    </row>
    <row r="21" spans="1:5" ht="15.75" thickBot="1" x14ac:dyDescent="0.3">
      <c r="A21" s="7"/>
      <c r="B21" s="17" t="s">
        <v>12</v>
      </c>
      <c r="C21" s="27"/>
      <c r="D21" s="23">
        <v>0</v>
      </c>
      <c r="E21" s="28">
        <f t="shared" si="0"/>
        <v>0</v>
      </c>
    </row>
    <row r="22" spans="1:5" ht="51.75" thickBot="1" x14ac:dyDescent="0.3">
      <c r="A22" s="7"/>
      <c r="B22" s="1" t="s">
        <v>78</v>
      </c>
      <c r="C22" s="27">
        <v>79</v>
      </c>
      <c r="D22" s="23">
        <v>0</v>
      </c>
      <c r="E22" s="28">
        <f t="shared" si="0"/>
        <v>0</v>
      </c>
    </row>
    <row r="23" spans="1:5" ht="26.25" thickBot="1" x14ac:dyDescent="0.3">
      <c r="A23" s="7"/>
      <c r="B23" s="17" t="s">
        <v>79</v>
      </c>
      <c r="C23" s="27"/>
      <c r="D23" s="23">
        <v>0</v>
      </c>
      <c r="E23" s="28">
        <f t="shared" si="0"/>
        <v>0</v>
      </c>
    </row>
    <row r="24" spans="1:5" ht="15.75" thickBot="1" x14ac:dyDescent="0.3">
      <c r="A24" s="7"/>
      <c r="B24" s="1" t="s">
        <v>48</v>
      </c>
      <c r="C24" s="27">
        <v>32</v>
      </c>
      <c r="D24" s="23">
        <v>0</v>
      </c>
      <c r="E24" s="28">
        <f t="shared" si="0"/>
        <v>0</v>
      </c>
    </row>
    <row r="25" spans="1:5" ht="15.75" thickBot="1" x14ac:dyDescent="0.3">
      <c r="A25" s="7"/>
      <c r="B25" s="1" t="s">
        <v>80</v>
      </c>
      <c r="C25" s="27">
        <v>65</v>
      </c>
      <c r="D25" s="23">
        <v>0</v>
      </c>
      <c r="E25" s="28">
        <f t="shared" si="0"/>
        <v>0</v>
      </c>
    </row>
    <row r="26" spans="1:5" ht="15.75" thickBot="1" x14ac:dyDescent="0.3">
      <c r="A26" s="7"/>
      <c r="B26" s="1" t="s">
        <v>81</v>
      </c>
      <c r="C26" s="27">
        <v>7</v>
      </c>
      <c r="D26" s="23">
        <v>0</v>
      </c>
      <c r="E26" s="28">
        <f t="shared" si="0"/>
        <v>0</v>
      </c>
    </row>
    <row r="27" spans="1:5" s="91" customFormat="1" ht="19.5" thickBot="1" x14ac:dyDescent="0.35">
      <c r="A27" s="108"/>
      <c r="B27" s="109"/>
      <c r="C27" s="112"/>
      <c r="D27" s="114" t="s">
        <v>130</v>
      </c>
      <c r="E27" s="114">
        <f>SUM(E16:E26)</f>
        <v>0</v>
      </c>
    </row>
    <row r="29" spans="1:5" x14ac:dyDescent="0.25">
      <c r="A29" s="183" t="s">
        <v>189</v>
      </c>
      <c r="B29" s="184"/>
      <c r="C29" s="168" t="s">
        <v>190</v>
      </c>
      <c r="D29"/>
      <c r="E29" s="5"/>
    </row>
    <row r="30" spans="1:5" x14ac:dyDescent="0.25">
      <c r="A30" s="183" t="s">
        <v>191</v>
      </c>
      <c r="B30" s="184"/>
      <c r="C30" s="168" t="s">
        <v>192</v>
      </c>
      <c r="D30"/>
      <c r="E30" s="5"/>
    </row>
    <row r="31" spans="1:5" x14ac:dyDescent="0.25">
      <c r="A31" s="183" t="s">
        <v>193</v>
      </c>
      <c r="B31" s="184"/>
      <c r="C31"/>
      <c r="D31"/>
      <c r="E31" s="5"/>
    </row>
    <row r="32" spans="1:5" x14ac:dyDescent="0.25">
      <c r="A32" s="183" t="s">
        <v>195</v>
      </c>
      <c r="B32" s="184"/>
      <c r="C32"/>
      <c r="D32"/>
      <c r="E32" s="5"/>
    </row>
    <row r="33" spans="1:7" x14ac:dyDescent="0.25">
      <c r="A33" s="183" t="s">
        <v>196</v>
      </c>
      <c r="B33" s="184"/>
      <c r="C33" s="168" t="s">
        <v>197</v>
      </c>
      <c r="D33"/>
      <c r="E33" s="5"/>
    </row>
    <row r="34" spans="1:7" ht="15.75" x14ac:dyDescent="0.25">
      <c r="A34" s="170"/>
      <c r="C34"/>
      <c r="D34"/>
      <c r="E34" s="5"/>
    </row>
    <row r="35" spans="1:7" x14ac:dyDescent="0.25">
      <c r="A35" s="183" t="s">
        <v>198</v>
      </c>
      <c r="B35" s="184"/>
      <c r="C35"/>
      <c r="D35" s="168"/>
      <c r="E35" s="5"/>
    </row>
    <row r="36" spans="1:7" x14ac:dyDescent="0.25">
      <c r="A36" s="183" t="s">
        <v>199</v>
      </c>
      <c r="B36" s="184"/>
      <c r="C36"/>
      <c r="D36"/>
      <c r="E36" s="5"/>
    </row>
    <row r="37" spans="1:7" ht="15.75" x14ac:dyDescent="0.25">
      <c r="B37" s="170"/>
      <c r="C37"/>
      <c r="D37"/>
      <c r="E37" s="5"/>
    </row>
    <row r="38" spans="1:7" ht="15.75" x14ac:dyDescent="0.25">
      <c r="A38" s="183" t="s">
        <v>200</v>
      </c>
      <c r="B38" s="184"/>
      <c r="C38" s="170" t="s">
        <v>201</v>
      </c>
      <c r="D38"/>
      <c r="E38" s="5"/>
    </row>
    <row r="39" spans="1:7" ht="15.75" x14ac:dyDescent="0.25">
      <c r="B39" s="170"/>
      <c r="C39"/>
      <c r="D39"/>
      <c r="E39" s="5"/>
    </row>
    <row r="40" spans="1:7" x14ac:dyDescent="0.25">
      <c r="A40" s="183" t="s">
        <v>202</v>
      </c>
      <c r="B40" s="184"/>
      <c r="C40"/>
      <c r="D40"/>
      <c r="E40" s="5"/>
    </row>
    <row r="41" spans="1:7" ht="50.25" customHeight="1" x14ac:dyDescent="0.25">
      <c r="A41" s="185" t="s">
        <v>207</v>
      </c>
      <c r="B41" s="184"/>
      <c r="D41"/>
      <c r="E41" s="5"/>
    </row>
    <row r="42" spans="1:7" x14ac:dyDescent="0.25">
      <c r="C42"/>
      <c r="D42"/>
      <c r="E42" s="5"/>
    </row>
    <row r="43" spans="1:7" x14ac:dyDescent="0.25">
      <c r="A43" s="183" t="s">
        <v>203</v>
      </c>
      <c r="B43" s="184"/>
      <c r="C43"/>
      <c r="D43"/>
      <c r="E43" s="5"/>
    </row>
    <row r="46" spans="1:7" x14ac:dyDescent="0.25">
      <c r="E46" s="25"/>
    </row>
    <row r="47" spans="1:7" ht="18.75" customHeight="1" x14ac:dyDescent="0.25">
      <c r="A47" s="132"/>
      <c r="B47" s="170"/>
      <c r="D47" s="5"/>
      <c r="E47" s="5"/>
      <c r="F47" s="5"/>
      <c r="G47" s="5"/>
    </row>
    <row r="48" spans="1:7" ht="18" customHeight="1" x14ac:dyDescent="0.25">
      <c r="A48" s="132"/>
      <c r="B48" s="170"/>
      <c r="D48" s="5"/>
      <c r="E48" s="5"/>
      <c r="F48" s="5"/>
      <c r="G48" s="5"/>
    </row>
    <row r="49" spans="1:7" ht="29.25" customHeight="1" x14ac:dyDescent="0.25">
      <c r="A49" s="132"/>
      <c r="B49" s="183"/>
      <c r="C49" s="184"/>
      <c r="D49" s="168"/>
      <c r="E49" s="5"/>
      <c r="F49" s="5"/>
      <c r="G49" s="5"/>
    </row>
    <row r="50" spans="1:7" ht="31.5" customHeight="1" x14ac:dyDescent="0.25">
      <c r="A50" s="132"/>
      <c r="B50" s="170"/>
      <c r="D50" s="5"/>
      <c r="E50" s="5"/>
      <c r="F50" s="5"/>
      <c r="G50" s="5"/>
    </row>
    <row r="51" spans="1:7" ht="15" customHeight="1" x14ac:dyDescent="0.25">
      <c r="A51" s="132"/>
      <c r="B51" s="170"/>
      <c r="D51" s="5"/>
      <c r="E51" s="5"/>
      <c r="F51" s="5"/>
      <c r="G51" s="5"/>
    </row>
    <row r="52" spans="1:7" ht="15.75" x14ac:dyDescent="0.25">
      <c r="A52" s="170"/>
      <c r="D52" s="5"/>
      <c r="E52" s="5"/>
      <c r="F52" s="5"/>
      <c r="G52" s="5"/>
    </row>
    <row r="53" spans="1:7" ht="15.75" x14ac:dyDescent="0.25">
      <c r="A53" s="132"/>
      <c r="B53" s="170"/>
      <c r="C53" s="182"/>
      <c r="D53" s="5"/>
      <c r="E53" s="5"/>
      <c r="F53" s="5"/>
      <c r="G53" s="5"/>
    </row>
    <row r="54" spans="1:7" ht="15.75" x14ac:dyDescent="0.25">
      <c r="A54" s="170"/>
      <c r="D54" s="5"/>
      <c r="E54" s="5"/>
      <c r="F54" s="5"/>
      <c r="G54" s="5"/>
    </row>
    <row r="55" spans="1:7" ht="15.75" x14ac:dyDescent="0.25">
      <c r="A55" s="132"/>
      <c r="B55" s="170"/>
      <c r="D55" s="5"/>
      <c r="E55" s="5"/>
      <c r="F55" s="5"/>
      <c r="G55" s="5"/>
    </row>
    <row r="56" spans="1:7" ht="57" customHeight="1" x14ac:dyDescent="0.25">
      <c r="A56" s="132"/>
      <c r="B56" s="183"/>
      <c r="C56" s="200"/>
      <c r="D56" s="5"/>
      <c r="E56" s="5"/>
      <c r="F56" s="5"/>
      <c r="G56" s="5"/>
    </row>
    <row r="57" spans="1:7" x14ac:dyDescent="0.25">
      <c r="A57"/>
      <c r="D57" s="5"/>
      <c r="E57" s="5"/>
      <c r="F57" s="5"/>
      <c r="G57" s="5"/>
    </row>
    <row r="58" spans="1:7" ht="15" customHeight="1" x14ac:dyDescent="0.25">
      <c r="A58" s="132"/>
      <c r="B58" s="170"/>
      <c r="C58" s="170"/>
      <c r="D58" s="5"/>
      <c r="E58" s="5"/>
      <c r="F58" s="5"/>
      <c r="G58" s="5"/>
    </row>
  </sheetData>
  <mergeCells count="19">
    <mergeCell ref="A35:B35"/>
    <mergeCell ref="A36:B36"/>
    <mergeCell ref="A38:B38"/>
    <mergeCell ref="A1:E1"/>
    <mergeCell ref="A3:E3"/>
    <mergeCell ref="A5:E5"/>
    <mergeCell ref="A10:C10"/>
    <mergeCell ref="A12:E12"/>
    <mergeCell ref="A8:E8"/>
    <mergeCell ref="A29:B29"/>
    <mergeCell ref="A30:B30"/>
    <mergeCell ref="A31:B31"/>
    <mergeCell ref="A32:B32"/>
    <mergeCell ref="A33:B33"/>
    <mergeCell ref="A40:B40"/>
    <mergeCell ref="A41:B41"/>
    <mergeCell ref="A43:B43"/>
    <mergeCell ref="B49:C49"/>
    <mergeCell ref="B56:C5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52"/>
  <sheetViews>
    <sheetView tabSelected="1" workbookViewId="0">
      <selection activeCell="C10" sqref="C10"/>
    </sheetView>
  </sheetViews>
  <sheetFormatPr defaultRowHeight="15" x14ac:dyDescent="0.25"/>
  <cols>
    <col min="1" max="1" width="9.140625" style="5"/>
    <col min="2" max="2" width="29.140625" customWidth="1"/>
    <col min="3" max="3" width="29.42578125" style="5" customWidth="1"/>
    <col min="4" max="4" width="29.140625" style="25" customWidth="1"/>
    <col min="5" max="5" width="30.5703125" style="47" customWidth="1"/>
  </cols>
  <sheetData>
    <row r="1" spans="1:5" ht="32.25" customHeight="1" x14ac:dyDescent="0.25">
      <c r="A1" s="198" t="s">
        <v>184</v>
      </c>
      <c r="B1" s="199"/>
      <c r="C1" s="199"/>
      <c r="D1" s="184"/>
      <c r="E1" s="184"/>
    </row>
    <row r="2" spans="1:5" ht="32.25" customHeight="1" thickBot="1" x14ac:dyDescent="0.3">
      <c r="A2" s="168"/>
      <c r="D2"/>
      <c r="E2"/>
    </row>
    <row r="3" spans="1:5" ht="32.25" customHeight="1" thickBot="1" x14ac:dyDescent="0.3">
      <c r="A3" s="191" t="s">
        <v>187</v>
      </c>
      <c r="B3" s="192"/>
      <c r="C3" s="192"/>
      <c r="D3" s="192"/>
      <c r="E3" s="193"/>
    </row>
    <row r="4" spans="1:5" ht="32.25" customHeight="1" thickBot="1" x14ac:dyDescent="0.3">
      <c r="A4" s="169"/>
      <c r="D4"/>
      <c r="E4"/>
    </row>
    <row r="5" spans="1:5" ht="32.25" customHeight="1" thickBot="1" x14ac:dyDescent="0.3">
      <c r="A5" s="194" t="s">
        <v>185</v>
      </c>
      <c r="B5" s="192"/>
      <c r="C5" s="192"/>
      <c r="D5" s="192"/>
      <c r="E5" s="193"/>
    </row>
    <row r="6" spans="1:5" ht="32.25" customHeight="1" thickBot="1" x14ac:dyDescent="0.3">
      <c r="A6" s="168"/>
      <c r="D6"/>
      <c r="E6"/>
    </row>
    <row r="7" spans="1:5" ht="32.25" customHeight="1" x14ac:dyDescent="0.25">
      <c r="A7" s="186" t="s">
        <v>216</v>
      </c>
      <c r="B7" s="187"/>
      <c r="C7" s="187"/>
      <c r="D7" s="187"/>
      <c r="E7" s="188"/>
    </row>
    <row r="8" spans="1:5" ht="32.25" customHeight="1" x14ac:dyDescent="0.25">
      <c r="A8" s="171"/>
      <c r="B8" s="173"/>
      <c r="C8" s="174"/>
      <c r="D8" s="173"/>
      <c r="E8" s="176"/>
    </row>
    <row r="9" spans="1:5" ht="32.25" customHeight="1" thickBot="1" x14ac:dyDescent="0.3">
      <c r="A9" s="189" t="s">
        <v>217</v>
      </c>
      <c r="B9" s="190"/>
      <c r="C9" s="190"/>
      <c r="D9" s="177"/>
      <c r="E9" s="178"/>
    </row>
    <row r="10" spans="1:5" ht="32.25" customHeight="1" thickBot="1" x14ac:dyDescent="0.3">
      <c r="A10" s="172"/>
      <c r="B10" s="173"/>
      <c r="C10" s="174"/>
      <c r="D10"/>
      <c r="E10"/>
    </row>
    <row r="11" spans="1:5" ht="32.25" customHeight="1" thickBot="1" x14ac:dyDescent="0.3">
      <c r="A11" s="195" t="s">
        <v>206</v>
      </c>
      <c r="B11" s="196"/>
      <c r="C11" s="196"/>
      <c r="D11" s="196"/>
      <c r="E11" s="197"/>
    </row>
    <row r="12" spans="1:5" ht="15.75" thickBot="1" x14ac:dyDescent="0.3"/>
    <row r="13" spans="1:5" ht="39" thickBot="1" x14ac:dyDescent="0.3">
      <c r="A13" s="34">
        <v>5</v>
      </c>
      <c r="B13" s="31" t="s">
        <v>82</v>
      </c>
      <c r="C13" s="30" t="s">
        <v>1</v>
      </c>
      <c r="D13" s="46" t="s">
        <v>30</v>
      </c>
      <c r="E13" s="46" t="s">
        <v>131</v>
      </c>
    </row>
    <row r="14" spans="1:5" ht="39" thickBot="1" x14ac:dyDescent="0.3">
      <c r="A14" s="7"/>
      <c r="B14" s="18" t="s">
        <v>83</v>
      </c>
      <c r="C14" s="27">
        <v>2</v>
      </c>
      <c r="D14" s="23">
        <v>0</v>
      </c>
      <c r="E14" s="28">
        <f>C14*D14</f>
        <v>0</v>
      </c>
    </row>
    <row r="15" spans="1:5" ht="15.75" thickBot="1" x14ac:dyDescent="0.3">
      <c r="A15" s="7"/>
      <c r="B15" s="18" t="s">
        <v>84</v>
      </c>
      <c r="C15" s="27">
        <v>2</v>
      </c>
      <c r="D15" s="23">
        <v>0</v>
      </c>
      <c r="E15" s="28">
        <f>C15*D15</f>
        <v>0</v>
      </c>
    </row>
    <row r="16" spans="1:5" ht="15.75" thickBot="1" x14ac:dyDescent="0.3">
      <c r="A16" s="7"/>
      <c r="B16" s="18" t="s">
        <v>85</v>
      </c>
      <c r="C16" s="27">
        <v>10</v>
      </c>
      <c r="D16" s="23">
        <v>0</v>
      </c>
      <c r="E16" s="28">
        <f t="shared" ref="E16:E20" si="0">C16*D16</f>
        <v>0</v>
      </c>
    </row>
    <row r="17" spans="1:5" ht="15.75" thickBot="1" x14ac:dyDescent="0.3">
      <c r="A17" s="7"/>
      <c r="B17" s="18" t="s">
        <v>86</v>
      </c>
      <c r="C17" s="27">
        <v>10</v>
      </c>
      <c r="D17" s="23">
        <v>0</v>
      </c>
      <c r="E17" s="28">
        <f t="shared" si="0"/>
        <v>0</v>
      </c>
    </row>
    <row r="18" spans="1:5" ht="39" thickBot="1" x14ac:dyDescent="0.3">
      <c r="A18" s="7"/>
      <c r="B18" s="18" t="s">
        <v>87</v>
      </c>
      <c r="C18" s="27">
        <v>5</v>
      </c>
      <c r="D18" s="23">
        <v>0</v>
      </c>
      <c r="E18" s="28">
        <f t="shared" si="0"/>
        <v>0</v>
      </c>
    </row>
    <row r="19" spans="1:5" ht="39" thickBot="1" x14ac:dyDescent="0.3">
      <c r="A19" s="7"/>
      <c r="B19" s="18" t="s">
        <v>88</v>
      </c>
      <c r="C19" s="27">
        <v>5</v>
      </c>
      <c r="D19" s="23">
        <v>0</v>
      </c>
      <c r="E19" s="28">
        <f t="shared" si="0"/>
        <v>0</v>
      </c>
    </row>
    <row r="20" spans="1:5" ht="15.75" thickBot="1" x14ac:dyDescent="0.3">
      <c r="A20" s="7"/>
      <c r="B20" s="18" t="s">
        <v>71</v>
      </c>
      <c r="C20" s="27">
        <v>50</v>
      </c>
      <c r="D20" s="23">
        <v>0</v>
      </c>
      <c r="E20" s="28">
        <f t="shared" si="0"/>
        <v>0</v>
      </c>
    </row>
    <row r="21" spans="1:5" s="93" customFormat="1" ht="19.5" thickBot="1" x14ac:dyDescent="0.35">
      <c r="A21" s="145"/>
      <c r="B21" s="106"/>
      <c r="C21" s="98"/>
      <c r="D21" s="114" t="s">
        <v>130</v>
      </c>
      <c r="E21" s="114">
        <f>SUM(E14:E20)</f>
        <v>0</v>
      </c>
    </row>
    <row r="23" spans="1:5" x14ac:dyDescent="0.25">
      <c r="A23" s="183" t="s">
        <v>189</v>
      </c>
      <c r="B23" s="184"/>
      <c r="C23" s="168" t="s">
        <v>190</v>
      </c>
      <c r="D23"/>
      <c r="E23" s="5"/>
    </row>
    <row r="24" spans="1:5" x14ac:dyDescent="0.25">
      <c r="A24" s="183" t="s">
        <v>191</v>
      </c>
      <c r="B24" s="184"/>
      <c r="C24" s="168" t="s">
        <v>192</v>
      </c>
      <c r="D24"/>
      <c r="E24" s="5"/>
    </row>
    <row r="25" spans="1:5" x14ac:dyDescent="0.25">
      <c r="A25" s="183" t="s">
        <v>193</v>
      </c>
      <c r="B25" s="184"/>
      <c r="C25"/>
      <c r="D25"/>
      <c r="E25" s="5"/>
    </row>
    <row r="26" spans="1:5" x14ac:dyDescent="0.25">
      <c r="A26" s="183" t="s">
        <v>195</v>
      </c>
      <c r="B26" s="184"/>
      <c r="C26"/>
      <c r="D26"/>
      <c r="E26" s="5"/>
    </row>
    <row r="27" spans="1:5" x14ac:dyDescent="0.25">
      <c r="A27" s="183" t="s">
        <v>196</v>
      </c>
      <c r="B27" s="184"/>
      <c r="C27" s="168" t="s">
        <v>197</v>
      </c>
      <c r="D27"/>
      <c r="E27" s="5"/>
    </row>
    <row r="28" spans="1:5" ht="15.75" x14ac:dyDescent="0.25">
      <c r="A28" s="170"/>
      <c r="C28"/>
      <c r="D28"/>
      <c r="E28" s="5"/>
    </row>
    <row r="29" spans="1:5" x14ac:dyDescent="0.25">
      <c r="A29" s="183" t="s">
        <v>198</v>
      </c>
      <c r="B29" s="184"/>
      <c r="C29"/>
      <c r="D29" s="168"/>
      <c r="E29" s="5"/>
    </row>
    <row r="30" spans="1:5" x14ac:dyDescent="0.25">
      <c r="A30" s="183" t="s">
        <v>199</v>
      </c>
      <c r="B30" s="184"/>
      <c r="C30"/>
      <c r="D30"/>
      <c r="E30" s="5"/>
    </row>
    <row r="31" spans="1:5" ht="15.75" x14ac:dyDescent="0.25">
      <c r="B31" s="170"/>
      <c r="C31"/>
      <c r="D31"/>
      <c r="E31" s="5"/>
    </row>
    <row r="32" spans="1:5" ht="15.75" x14ac:dyDescent="0.25">
      <c r="A32" s="183" t="s">
        <v>200</v>
      </c>
      <c r="B32" s="184"/>
      <c r="C32" s="170" t="s">
        <v>201</v>
      </c>
      <c r="D32"/>
      <c r="E32" s="5"/>
    </row>
    <row r="33" spans="1:7" ht="15.75" x14ac:dyDescent="0.25">
      <c r="B33" s="170"/>
      <c r="C33"/>
      <c r="D33"/>
      <c r="E33" s="5"/>
    </row>
    <row r="34" spans="1:7" x14ac:dyDescent="0.25">
      <c r="A34" s="183" t="s">
        <v>202</v>
      </c>
      <c r="B34" s="184"/>
      <c r="C34"/>
      <c r="D34"/>
      <c r="E34" s="5"/>
    </row>
    <row r="35" spans="1:7" ht="50.25" customHeight="1" x14ac:dyDescent="0.25">
      <c r="A35" s="185" t="s">
        <v>207</v>
      </c>
      <c r="B35" s="184"/>
      <c r="D35"/>
      <c r="E35" s="5"/>
    </row>
    <row r="36" spans="1:7" x14ac:dyDescent="0.25">
      <c r="C36"/>
      <c r="D36"/>
      <c r="E36" s="5"/>
    </row>
    <row r="37" spans="1:7" x14ac:dyDescent="0.25">
      <c r="A37" s="183" t="s">
        <v>203</v>
      </c>
      <c r="B37" s="184"/>
      <c r="C37"/>
      <c r="D37"/>
      <c r="E37" s="5"/>
    </row>
    <row r="39" spans="1:7" ht="15.75" x14ac:dyDescent="0.25">
      <c r="A39" s="132"/>
      <c r="B39" s="170"/>
      <c r="C39" s="52"/>
      <c r="D39" s="168"/>
      <c r="E39" s="5"/>
      <c r="F39" s="5"/>
      <c r="G39" s="5"/>
    </row>
    <row r="40" spans="1:7" ht="15.75" x14ac:dyDescent="0.25">
      <c r="A40" s="132"/>
      <c r="B40" s="170"/>
      <c r="C40" s="52"/>
      <c r="D40" s="168"/>
      <c r="E40" s="5"/>
      <c r="F40" s="5"/>
      <c r="G40" s="5"/>
    </row>
    <row r="41" spans="1:7" ht="18.75" customHeight="1" x14ac:dyDescent="0.25">
      <c r="A41" s="132"/>
      <c r="B41" s="170"/>
      <c r="D41" s="5"/>
      <c r="E41" s="5"/>
      <c r="F41" s="5"/>
      <c r="G41" s="5"/>
    </row>
    <row r="42" spans="1:7" ht="18" customHeight="1" x14ac:dyDescent="0.25">
      <c r="A42" s="132"/>
      <c r="B42" s="170"/>
      <c r="D42" s="5"/>
      <c r="E42" s="5"/>
      <c r="F42" s="5"/>
      <c r="G42" s="5"/>
    </row>
    <row r="43" spans="1:7" ht="29.25" customHeight="1" x14ac:dyDescent="0.25">
      <c r="A43" s="132"/>
      <c r="B43" s="183"/>
      <c r="C43" s="184"/>
      <c r="D43" s="168"/>
      <c r="E43" s="5"/>
      <c r="F43" s="5"/>
      <c r="G43" s="5"/>
    </row>
    <row r="44" spans="1:7" ht="31.5" customHeight="1" x14ac:dyDescent="0.25">
      <c r="A44" s="132"/>
      <c r="B44" s="170"/>
      <c r="D44" s="5"/>
      <c r="E44" s="5"/>
      <c r="F44" s="5"/>
      <c r="G44" s="5"/>
    </row>
    <row r="45" spans="1:7" ht="15" customHeight="1" x14ac:dyDescent="0.25">
      <c r="A45" s="132"/>
      <c r="B45" s="170"/>
      <c r="D45" s="5"/>
      <c r="E45" s="5"/>
      <c r="F45" s="5"/>
      <c r="G45" s="5"/>
    </row>
    <row r="46" spans="1:7" ht="15.75" x14ac:dyDescent="0.25">
      <c r="A46" s="170"/>
      <c r="D46" s="5"/>
      <c r="E46" s="5"/>
      <c r="F46" s="5"/>
      <c r="G46" s="5"/>
    </row>
    <row r="47" spans="1:7" ht="15.75" x14ac:dyDescent="0.25">
      <c r="A47" s="132"/>
      <c r="B47" s="170"/>
      <c r="C47" s="182"/>
      <c r="D47" s="5"/>
      <c r="E47" s="5"/>
      <c r="F47" s="5"/>
      <c r="G47" s="5"/>
    </row>
    <row r="48" spans="1:7" ht="15.75" x14ac:dyDescent="0.25">
      <c r="A48" s="170"/>
      <c r="D48" s="5"/>
      <c r="E48" s="5"/>
      <c r="F48" s="5"/>
      <c r="G48" s="5"/>
    </row>
    <row r="49" spans="1:7" ht="15.75" x14ac:dyDescent="0.25">
      <c r="A49" s="132"/>
      <c r="B49" s="170"/>
      <c r="D49" s="5"/>
      <c r="E49" s="5"/>
      <c r="F49" s="5"/>
      <c r="G49" s="5"/>
    </row>
    <row r="50" spans="1:7" ht="57" customHeight="1" x14ac:dyDescent="0.25">
      <c r="A50" s="132"/>
      <c r="B50" s="183"/>
      <c r="C50" s="200"/>
      <c r="D50" s="5"/>
      <c r="E50" s="5"/>
      <c r="F50" s="5"/>
      <c r="G50" s="5"/>
    </row>
    <row r="51" spans="1:7" x14ac:dyDescent="0.25">
      <c r="A51"/>
      <c r="D51" s="5"/>
      <c r="E51" s="5"/>
      <c r="F51" s="5"/>
      <c r="G51" s="5"/>
    </row>
    <row r="52" spans="1:7" ht="15" customHeight="1" x14ac:dyDescent="0.25">
      <c r="A52" s="132"/>
      <c r="B52" s="170"/>
      <c r="C52" s="170"/>
      <c r="D52" s="5"/>
      <c r="E52" s="5"/>
      <c r="F52" s="5"/>
      <c r="G52" s="5"/>
    </row>
  </sheetData>
  <mergeCells count="19">
    <mergeCell ref="A29:B29"/>
    <mergeCell ref="A30:B30"/>
    <mergeCell ref="A32:B32"/>
    <mergeCell ref="A1:E1"/>
    <mergeCell ref="A3:E3"/>
    <mergeCell ref="A5:E5"/>
    <mergeCell ref="A9:C9"/>
    <mergeCell ref="A11:E11"/>
    <mergeCell ref="A7:E7"/>
    <mergeCell ref="A23:B23"/>
    <mergeCell ref="A24:B24"/>
    <mergeCell ref="A25:B25"/>
    <mergeCell ref="A26:B26"/>
    <mergeCell ref="A27:B27"/>
    <mergeCell ref="A34:B34"/>
    <mergeCell ref="A35:B35"/>
    <mergeCell ref="A37:B37"/>
    <mergeCell ref="B43:C43"/>
    <mergeCell ref="B50:C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1"/>
  <sheetViews>
    <sheetView workbookViewId="0">
      <selection activeCell="A8" sqref="A8:E8"/>
    </sheetView>
  </sheetViews>
  <sheetFormatPr defaultRowHeight="15" x14ac:dyDescent="0.25"/>
  <cols>
    <col min="1" max="1" width="9.140625" style="5"/>
    <col min="2" max="2" width="23.85546875" customWidth="1"/>
    <col min="3" max="3" width="24.5703125" style="5" customWidth="1"/>
    <col min="4" max="4" width="36.7109375" customWidth="1"/>
    <col min="5" max="5" width="0.5703125" customWidth="1"/>
  </cols>
  <sheetData>
    <row r="1" spans="1:5" x14ac:dyDescent="0.25">
      <c r="A1" s="198" t="s">
        <v>184</v>
      </c>
      <c r="B1" s="199"/>
      <c r="C1" s="199"/>
      <c r="D1" s="184"/>
      <c r="E1" s="184"/>
    </row>
    <row r="2" spans="1:5" ht="15.75" thickBot="1" x14ac:dyDescent="0.3">
      <c r="A2" s="168"/>
    </row>
    <row r="3" spans="1:5" ht="55.5" customHeight="1" thickBot="1" x14ac:dyDescent="0.3">
      <c r="A3" s="191" t="s">
        <v>187</v>
      </c>
      <c r="B3" s="192"/>
      <c r="C3" s="192"/>
      <c r="D3" s="192"/>
      <c r="E3" s="193"/>
    </row>
    <row r="4" spans="1:5" ht="15.75" thickBot="1" x14ac:dyDescent="0.3">
      <c r="A4" s="169"/>
    </row>
    <row r="5" spans="1:5" ht="15.75" thickBot="1" x14ac:dyDescent="0.3">
      <c r="A5" s="194" t="s">
        <v>185</v>
      </c>
      <c r="B5" s="192"/>
      <c r="C5" s="192"/>
      <c r="D5" s="192"/>
      <c r="E5" s="193"/>
    </row>
    <row r="6" spans="1:5" x14ac:dyDescent="0.25">
      <c r="A6" s="168"/>
    </row>
    <row r="7" spans="1:5" ht="15.75" thickBot="1" x14ac:dyDescent="0.3">
      <c r="A7" s="172"/>
      <c r="B7" s="173"/>
      <c r="C7" s="174"/>
    </row>
    <row r="8" spans="1:5" ht="36" customHeight="1" x14ac:dyDescent="0.25">
      <c r="A8" s="186" t="s">
        <v>218</v>
      </c>
      <c r="B8" s="187"/>
      <c r="C8" s="187"/>
      <c r="D8" s="187"/>
      <c r="E8" s="188"/>
    </row>
    <row r="9" spans="1:5" ht="24.75" customHeight="1" x14ac:dyDescent="0.25">
      <c r="A9" s="171"/>
      <c r="B9" s="173"/>
      <c r="C9" s="174"/>
      <c r="D9" s="173"/>
      <c r="E9" s="176"/>
    </row>
    <row r="10" spans="1:5" ht="31.5" customHeight="1" thickBot="1" x14ac:dyDescent="0.3">
      <c r="A10" s="189" t="s">
        <v>217</v>
      </c>
      <c r="B10" s="190"/>
      <c r="C10" s="190"/>
      <c r="D10" s="177"/>
      <c r="E10" s="178"/>
    </row>
    <row r="11" spans="1:5" ht="15.75" thickBot="1" x14ac:dyDescent="0.3">
      <c r="A11" s="172"/>
      <c r="B11" s="173"/>
      <c r="C11" s="174"/>
    </row>
    <row r="12" spans="1:5" ht="40.5" customHeight="1" thickBot="1" x14ac:dyDescent="0.3">
      <c r="A12" s="195" t="s">
        <v>206</v>
      </c>
      <c r="B12" s="196"/>
      <c r="C12" s="196"/>
      <c r="D12" s="196"/>
      <c r="E12" s="197"/>
    </row>
    <row r="13" spans="1:5" ht="15.75" thickBot="1" x14ac:dyDescent="0.3"/>
    <row r="14" spans="1:5" ht="15.75" thickBot="1" x14ac:dyDescent="0.3">
      <c r="A14" s="34">
        <v>6</v>
      </c>
      <c r="B14" s="29" t="s">
        <v>89</v>
      </c>
      <c r="C14" s="30"/>
      <c r="D14" s="29" t="s">
        <v>61</v>
      </c>
    </row>
    <row r="15" spans="1:5" ht="51.75" thickBot="1" x14ac:dyDescent="0.3">
      <c r="A15" s="7"/>
      <c r="B15" s="1" t="s">
        <v>90</v>
      </c>
      <c r="C15" s="4"/>
      <c r="D15" s="1"/>
    </row>
    <row r="16" spans="1:5" ht="15.75" thickBot="1" x14ac:dyDescent="0.3">
      <c r="A16" s="7"/>
      <c r="B16" s="1" t="s">
        <v>91</v>
      </c>
      <c r="C16" s="4"/>
      <c r="D16" s="1"/>
    </row>
    <row r="17" spans="1:5" ht="15.75" thickBot="1" x14ac:dyDescent="0.3">
      <c r="A17" s="7"/>
      <c r="B17" s="1" t="s">
        <v>92</v>
      </c>
      <c r="C17" s="4"/>
      <c r="D17" s="1"/>
    </row>
    <row r="18" spans="1:5" ht="15.75" thickBot="1" x14ac:dyDescent="0.3">
      <c r="A18" s="7"/>
      <c r="B18" s="1" t="s">
        <v>93</v>
      </c>
      <c r="C18" s="4"/>
      <c r="D18" s="1"/>
    </row>
    <row r="19" spans="1:5" ht="15.75" thickBot="1" x14ac:dyDescent="0.3">
      <c r="A19" s="7"/>
      <c r="B19" s="1" t="s">
        <v>94</v>
      </c>
      <c r="C19" s="4"/>
      <c r="D19" s="1"/>
    </row>
    <row r="20" spans="1:5" s="91" customFormat="1" ht="19.5" thickBot="1" x14ac:dyDescent="0.35">
      <c r="A20" s="110"/>
      <c r="B20" s="111" t="s">
        <v>29</v>
      </c>
      <c r="C20" s="112"/>
      <c r="D20" s="113"/>
    </row>
    <row r="22" spans="1:5" x14ac:dyDescent="0.25">
      <c r="A22" s="183" t="s">
        <v>189</v>
      </c>
      <c r="B22" s="184"/>
      <c r="C22" s="168" t="s">
        <v>190</v>
      </c>
      <c r="E22" s="5"/>
    </row>
    <row r="23" spans="1:5" x14ac:dyDescent="0.25">
      <c r="A23" s="183" t="s">
        <v>191</v>
      </c>
      <c r="B23" s="184"/>
      <c r="C23" s="168" t="s">
        <v>192</v>
      </c>
      <c r="E23" s="5"/>
    </row>
    <row r="24" spans="1:5" x14ac:dyDescent="0.25">
      <c r="A24" s="183" t="s">
        <v>193</v>
      </c>
      <c r="B24" s="184"/>
      <c r="C24"/>
      <c r="E24" s="5"/>
    </row>
    <row r="25" spans="1:5" x14ac:dyDescent="0.25">
      <c r="A25" s="183" t="s">
        <v>195</v>
      </c>
      <c r="B25" s="184"/>
      <c r="C25"/>
      <c r="E25" s="5"/>
    </row>
    <row r="26" spans="1:5" ht="30" customHeight="1" x14ac:dyDescent="0.25">
      <c r="A26" s="183" t="s">
        <v>196</v>
      </c>
      <c r="B26" s="184"/>
      <c r="C26" s="168" t="s">
        <v>197</v>
      </c>
      <c r="E26" s="5"/>
    </row>
    <row r="27" spans="1:5" ht="15.75" x14ac:dyDescent="0.25">
      <c r="A27" s="170"/>
      <c r="C27"/>
      <c r="E27" s="5"/>
    </row>
    <row r="28" spans="1:5" x14ac:dyDescent="0.25">
      <c r="A28" s="183" t="s">
        <v>198</v>
      </c>
      <c r="B28" s="184"/>
      <c r="C28"/>
      <c r="D28" s="168"/>
      <c r="E28" s="5"/>
    </row>
    <row r="29" spans="1:5" x14ac:dyDescent="0.25">
      <c r="A29" s="183" t="s">
        <v>199</v>
      </c>
      <c r="B29" s="184"/>
      <c r="C29"/>
      <c r="E29" s="5"/>
    </row>
    <row r="30" spans="1:5" ht="15.75" x14ac:dyDescent="0.25">
      <c r="B30" s="170"/>
      <c r="C30"/>
      <c r="E30" s="5"/>
    </row>
    <row r="31" spans="1:5" ht="15.75" x14ac:dyDescent="0.25">
      <c r="A31" s="183" t="s">
        <v>200</v>
      </c>
      <c r="B31" s="184"/>
      <c r="C31" s="170" t="s">
        <v>201</v>
      </c>
      <c r="E31" s="5"/>
    </row>
    <row r="32" spans="1:5" ht="15.75" x14ac:dyDescent="0.25">
      <c r="B32" s="170"/>
      <c r="C32"/>
      <c r="E32" s="5"/>
    </row>
    <row r="33" spans="1:7" x14ac:dyDescent="0.25">
      <c r="A33" s="183" t="s">
        <v>202</v>
      </c>
      <c r="B33" s="184"/>
      <c r="C33"/>
      <c r="E33" s="5"/>
    </row>
    <row r="34" spans="1:7" ht="59.25" customHeight="1" x14ac:dyDescent="0.25">
      <c r="A34" s="185" t="s">
        <v>207</v>
      </c>
      <c r="B34" s="184"/>
      <c r="E34" s="5"/>
    </row>
    <row r="35" spans="1:7" x14ac:dyDescent="0.25">
      <c r="C35"/>
      <c r="E35" s="5"/>
    </row>
    <row r="36" spans="1:7" x14ac:dyDescent="0.25">
      <c r="A36" s="183" t="s">
        <v>203</v>
      </c>
      <c r="B36" s="184"/>
      <c r="C36"/>
      <c r="E36" s="5"/>
    </row>
    <row r="37" spans="1:7" x14ac:dyDescent="0.25">
      <c r="D37" s="25"/>
      <c r="E37" s="47"/>
    </row>
    <row r="38" spans="1:7" ht="15.75" x14ac:dyDescent="0.25">
      <c r="A38" s="132"/>
      <c r="B38" s="170"/>
      <c r="C38" s="52"/>
      <c r="D38" s="168"/>
      <c r="E38" s="5"/>
      <c r="F38" s="5"/>
      <c r="G38" s="5"/>
    </row>
    <row r="39" spans="1:7" ht="15.75" x14ac:dyDescent="0.25">
      <c r="A39" s="132"/>
      <c r="B39" s="170"/>
      <c r="C39" s="52"/>
      <c r="D39" s="168"/>
      <c r="E39" s="5"/>
      <c r="F39" s="5"/>
      <c r="G39" s="5"/>
    </row>
    <row r="40" spans="1:7" ht="18.75" customHeight="1" x14ac:dyDescent="0.25">
      <c r="A40" s="132"/>
      <c r="B40" s="170"/>
      <c r="D40" s="5"/>
      <c r="E40" s="5"/>
      <c r="F40" s="5"/>
      <c r="G40" s="5"/>
    </row>
    <row r="41" spans="1:7" ht="18" customHeight="1" x14ac:dyDescent="0.25">
      <c r="A41" s="132"/>
      <c r="B41" s="170"/>
      <c r="D41" s="5"/>
      <c r="E41" s="5"/>
      <c r="F41" s="5"/>
      <c r="G41" s="5"/>
    </row>
    <row r="42" spans="1:7" ht="29.25" customHeight="1" x14ac:dyDescent="0.25">
      <c r="A42" s="132"/>
      <c r="B42" s="183"/>
      <c r="C42" s="184"/>
      <c r="D42" s="168"/>
      <c r="E42" s="5"/>
      <c r="F42" s="5"/>
      <c r="G42" s="5"/>
    </row>
    <row r="43" spans="1:7" ht="31.5" customHeight="1" x14ac:dyDescent="0.25">
      <c r="A43" s="132"/>
      <c r="B43" s="170"/>
      <c r="D43" s="5"/>
      <c r="E43" s="5"/>
      <c r="F43" s="5"/>
      <c r="G43" s="5"/>
    </row>
    <row r="44" spans="1:7" ht="15" customHeight="1" x14ac:dyDescent="0.25">
      <c r="A44" s="132"/>
      <c r="B44" s="170"/>
      <c r="D44" s="5"/>
      <c r="E44" s="5"/>
      <c r="F44" s="5"/>
      <c r="G44" s="5"/>
    </row>
    <row r="45" spans="1:7" ht="15.75" x14ac:dyDescent="0.25">
      <c r="A45" s="170"/>
      <c r="D45" s="5"/>
      <c r="E45" s="5"/>
      <c r="F45" s="5"/>
      <c r="G45" s="5"/>
    </row>
    <row r="46" spans="1:7" ht="15.75" x14ac:dyDescent="0.25">
      <c r="A46" s="132"/>
      <c r="B46" s="170"/>
      <c r="C46" s="182"/>
      <c r="D46" s="5"/>
      <c r="E46" s="5"/>
      <c r="F46" s="5"/>
      <c r="G46" s="5"/>
    </row>
    <row r="47" spans="1:7" ht="15.75" x14ac:dyDescent="0.25">
      <c r="A47" s="170"/>
      <c r="D47" s="5"/>
      <c r="E47" s="5"/>
      <c r="F47" s="5"/>
      <c r="G47" s="5"/>
    </row>
    <row r="48" spans="1:7" ht="15.75" x14ac:dyDescent="0.25">
      <c r="A48" s="132"/>
      <c r="B48" s="170"/>
      <c r="D48" s="5"/>
      <c r="E48" s="5"/>
      <c r="F48" s="5"/>
      <c r="G48" s="5"/>
    </row>
    <row r="49" spans="1:7" ht="57" customHeight="1" x14ac:dyDescent="0.25">
      <c r="A49" s="132"/>
      <c r="B49" s="183"/>
      <c r="C49" s="200"/>
      <c r="D49" s="5"/>
      <c r="E49" s="5"/>
      <c r="F49" s="5"/>
      <c r="G49" s="5"/>
    </row>
    <row r="50" spans="1:7" x14ac:dyDescent="0.25">
      <c r="A50"/>
      <c r="D50" s="5"/>
      <c r="E50" s="5"/>
      <c r="F50" s="5"/>
      <c r="G50" s="5"/>
    </row>
    <row r="51" spans="1:7" ht="15" customHeight="1" x14ac:dyDescent="0.25">
      <c r="A51" s="132"/>
      <c r="B51" s="170"/>
      <c r="C51" s="170"/>
      <c r="D51" s="5"/>
      <c r="E51" s="5"/>
      <c r="F51" s="5"/>
      <c r="G51" s="5"/>
    </row>
  </sheetData>
  <mergeCells count="19">
    <mergeCell ref="A28:B28"/>
    <mergeCell ref="A29:B29"/>
    <mergeCell ref="A31:B31"/>
    <mergeCell ref="A1:E1"/>
    <mergeCell ref="A3:E3"/>
    <mergeCell ref="A5:E5"/>
    <mergeCell ref="A10:C10"/>
    <mergeCell ref="A12:E12"/>
    <mergeCell ref="A8:E8"/>
    <mergeCell ref="A22:B22"/>
    <mergeCell ref="A23:B23"/>
    <mergeCell ref="A24:B24"/>
    <mergeCell ref="A25:B25"/>
    <mergeCell ref="A26:B26"/>
    <mergeCell ref="A33:B33"/>
    <mergeCell ref="A34:B34"/>
    <mergeCell ref="A36:B36"/>
    <mergeCell ref="B42:C42"/>
    <mergeCell ref="B49:C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G65"/>
  <sheetViews>
    <sheetView workbookViewId="0">
      <selection activeCell="G9" sqref="G9"/>
    </sheetView>
  </sheetViews>
  <sheetFormatPr defaultRowHeight="15" x14ac:dyDescent="0.25"/>
  <cols>
    <col min="1" max="1" width="9.140625" style="132"/>
    <col min="2" max="2" width="22.5703125" customWidth="1"/>
    <col min="3" max="3" width="16.28515625" style="5" customWidth="1"/>
    <col min="4" max="4" width="37.140625" style="52" customWidth="1"/>
    <col min="5" max="5" width="0.140625" customWidth="1"/>
  </cols>
  <sheetData>
    <row r="1" spans="1:5" x14ac:dyDescent="0.25">
      <c r="A1" s="198" t="s">
        <v>184</v>
      </c>
      <c r="B1" s="199"/>
      <c r="C1" s="199"/>
      <c r="D1" s="184"/>
    </row>
    <row r="2" spans="1:5" ht="15.75" thickBot="1" x14ac:dyDescent="0.3">
      <c r="A2" s="168"/>
      <c r="D2"/>
    </row>
    <row r="3" spans="1:5" ht="55.5" customHeight="1" thickBot="1" x14ac:dyDescent="0.3">
      <c r="A3" s="194" t="s">
        <v>187</v>
      </c>
      <c r="B3" s="192"/>
      <c r="C3" s="192"/>
      <c r="D3" s="193"/>
    </row>
    <row r="4" spans="1:5" ht="15.75" thickBot="1" x14ac:dyDescent="0.3">
      <c r="A4" s="169"/>
      <c r="D4"/>
    </row>
    <row r="5" spans="1:5" ht="15.75" thickBot="1" x14ac:dyDescent="0.3">
      <c r="A5" s="194" t="s">
        <v>185</v>
      </c>
      <c r="B5" s="192"/>
      <c r="C5" s="192"/>
      <c r="D5" s="193"/>
    </row>
    <row r="6" spans="1:5" x14ac:dyDescent="0.25">
      <c r="A6" s="168"/>
      <c r="D6"/>
    </row>
    <row r="7" spans="1:5" ht="6" customHeight="1" thickBot="1" x14ac:dyDescent="0.3">
      <c r="A7" s="172"/>
      <c r="B7" s="173"/>
      <c r="C7" s="174"/>
      <c r="D7"/>
    </row>
    <row r="8" spans="1:5" ht="34.5" customHeight="1" x14ac:dyDescent="0.25">
      <c r="A8" s="186" t="s">
        <v>219</v>
      </c>
      <c r="B8" s="187"/>
      <c r="C8" s="187"/>
      <c r="D8" s="187"/>
      <c r="E8" s="188"/>
    </row>
    <row r="9" spans="1:5" ht="24.75" customHeight="1" thickBot="1" x14ac:dyDescent="0.3">
      <c r="A9" s="171"/>
      <c r="B9" s="173"/>
      <c r="C9" s="174"/>
      <c r="D9" s="173"/>
    </row>
    <row r="10" spans="1:5" ht="31.5" customHeight="1" thickBot="1" x14ac:dyDescent="0.3">
      <c r="A10" s="194" t="s">
        <v>188</v>
      </c>
      <c r="B10" s="192"/>
      <c r="C10" s="192"/>
      <c r="D10" s="193"/>
    </row>
    <row r="11" spans="1:5" ht="15.75" thickBot="1" x14ac:dyDescent="0.3">
      <c r="A11" s="172"/>
      <c r="B11" s="173"/>
      <c r="C11" s="174"/>
      <c r="D11"/>
    </row>
    <row r="12" spans="1:5" ht="40.5" customHeight="1" thickBot="1" x14ac:dyDescent="0.3">
      <c r="A12" s="195" t="s">
        <v>206</v>
      </c>
      <c r="B12" s="196"/>
      <c r="C12" s="196"/>
      <c r="D12" s="197"/>
    </row>
    <row r="13" spans="1:5" ht="15.75" thickBot="1" x14ac:dyDescent="0.3"/>
    <row r="14" spans="1:5" ht="39" thickBot="1" x14ac:dyDescent="0.3">
      <c r="A14" s="34">
        <v>7</v>
      </c>
      <c r="B14" s="29" t="s">
        <v>95</v>
      </c>
      <c r="C14" s="33" t="s">
        <v>132</v>
      </c>
      <c r="D14" s="50" t="s">
        <v>61</v>
      </c>
    </row>
    <row r="15" spans="1:5" ht="26.25" thickBot="1" x14ac:dyDescent="0.3">
      <c r="A15" s="6"/>
      <c r="B15" s="17" t="s">
        <v>96</v>
      </c>
      <c r="C15" s="4"/>
      <c r="D15" s="51"/>
    </row>
    <row r="16" spans="1:5" ht="15.75" thickBot="1" x14ac:dyDescent="0.3">
      <c r="A16" s="6"/>
      <c r="B16" s="18" t="s">
        <v>97</v>
      </c>
      <c r="C16" s="27">
        <v>1</v>
      </c>
      <c r="D16" s="51">
        <v>0</v>
      </c>
    </row>
    <row r="17" spans="1:4" ht="15.75" thickBot="1" x14ac:dyDescent="0.3">
      <c r="A17" s="6"/>
      <c r="B17" s="18" t="s">
        <v>98</v>
      </c>
      <c r="C17" s="27">
        <v>1</v>
      </c>
      <c r="D17" s="51">
        <v>0</v>
      </c>
    </row>
    <row r="18" spans="1:4" ht="15.75" thickBot="1" x14ac:dyDescent="0.3">
      <c r="A18" s="6"/>
      <c r="B18" s="18" t="s">
        <v>99</v>
      </c>
      <c r="C18" s="27">
        <v>1</v>
      </c>
      <c r="D18" s="51">
        <v>0</v>
      </c>
    </row>
    <row r="19" spans="1:4" ht="15.75" thickBot="1" x14ac:dyDescent="0.3">
      <c r="A19" s="6"/>
      <c r="B19" s="18" t="s">
        <v>100</v>
      </c>
      <c r="C19" s="27">
        <v>1</v>
      </c>
      <c r="D19" s="51">
        <v>0</v>
      </c>
    </row>
    <row r="20" spans="1:4" ht="15.75" thickBot="1" x14ac:dyDescent="0.3">
      <c r="A20" s="6"/>
      <c r="B20" s="18" t="s">
        <v>101</v>
      </c>
      <c r="C20" s="27">
        <v>1</v>
      </c>
      <c r="D20" s="51">
        <v>0</v>
      </c>
    </row>
    <row r="21" spans="1:4" ht="15.75" thickBot="1" x14ac:dyDescent="0.3">
      <c r="A21" s="6"/>
      <c r="B21" s="18" t="s">
        <v>102</v>
      </c>
      <c r="C21" s="27">
        <v>1</v>
      </c>
      <c r="D21" s="51">
        <v>0</v>
      </c>
    </row>
    <row r="22" spans="1:4" ht="15.75" thickBot="1" x14ac:dyDescent="0.3">
      <c r="A22" s="6"/>
      <c r="B22" s="18" t="s">
        <v>103</v>
      </c>
      <c r="C22" s="27">
        <v>1</v>
      </c>
      <c r="D22" s="51">
        <v>0</v>
      </c>
    </row>
    <row r="23" spans="1:4" ht="15.75" thickBot="1" x14ac:dyDescent="0.3">
      <c r="A23" s="6"/>
      <c r="B23" s="18" t="s">
        <v>104</v>
      </c>
      <c r="C23" s="27">
        <v>1</v>
      </c>
      <c r="D23" s="51">
        <v>0</v>
      </c>
    </row>
    <row r="24" spans="1:4" ht="15.75" thickBot="1" x14ac:dyDescent="0.3">
      <c r="A24" s="6"/>
      <c r="B24" s="18" t="s">
        <v>105</v>
      </c>
      <c r="C24" s="27">
        <v>1</v>
      </c>
      <c r="D24" s="51">
        <v>0</v>
      </c>
    </row>
    <row r="25" spans="1:4" ht="15.75" thickBot="1" x14ac:dyDescent="0.3">
      <c r="A25" s="6"/>
      <c r="B25" s="18" t="s">
        <v>106</v>
      </c>
      <c r="C25" s="27">
        <v>1</v>
      </c>
      <c r="D25" s="51">
        <v>0</v>
      </c>
    </row>
    <row r="26" spans="1:4" ht="15.75" thickBot="1" x14ac:dyDescent="0.3">
      <c r="A26" s="6"/>
      <c r="B26" s="18" t="s">
        <v>107</v>
      </c>
      <c r="C26" s="27">
        <v>1</v>
      </c>
      <c r="D26" s="51">
        <v>0</v>
      </c>
    </row>
    <row r="27" spans="1:4" ht="15.75" thickBot="1" x14ac:dyDescent="0.3">
      <c r="A27" s="6"/>
      <c r="B27" s="18" t="s">
        <v>108</v>
      </c>
      <c r="C27" s="27">
        <v>1</v>
      </c>
      <c r="D27" s="51">
        <v>0</v>
      </c>
    </row>
    <row r="28" spans="1:4" ht="15.75" thickBot="1" x14ac:dyDescent="0.3">
      <c r="A28" s="6"/>
      <c r="B28" s="18" t="s">
        <v>109</v>
      </c>
      <c r="C28" s="27">
        <v>1</v>
      </c>
      <c r="D28" s="51">
        <v>0</v>
      </c>
    </row>
    <row r="29" spans="1:4" ht="15.75" thickBot="1" x14ac:dyDescent="0.3">
      <c r="A29" s="6"/>
      <c r="B29" s="18" t="s">
        <v>110</v>
      </c>
      <c r="C29" s="27">
        <v>1</v>
      </c>
      <c r="D29" s="51">
        <v>0</v>
      </c>
    </row>
    <row r="30" spans="1:4" ht="15.75" thickBot="1" x14ac:dyDescent="0.3">
      <c r="A30" s="6"/>
      <c r="B30" s="18" t="s">
        <v>111</v>
      </c>
      <c r="C30" s="27">
        <v>1</v>
      </c>
      <c r="D30" s="51">
        <v>0</v>
      </c>
    </row>
    <row r="31" spans="1:4" ht="15.75" thickBot="1" x14ac:dyDescent="0.3">
      <c r="A31" s="6"/>
      <c r="B31" s="18" t="s">
        <v>112</v>
      </c>
      <c r="C31" s="27">
        <v>1</v>
      </c>
      <c r="D31" s="51">
        <v>0</v>
      </c>
    </row>
    <row r="32" spans="1:4" ht="15.75" thickBot="1" x14ac:dyDescent="0.3">
      <c r="A32" s="6"/>
      <c r="B32" s="18" t="s">
        <v>113</v>
      </c>
      <c r="C32" s="27">
        <v>1</v>
      </c>
      <c r="D32" s="51">
        <v>0</v>
      </c>
    </row>
    <row r="33" spans="1:5" ht="15.75" thickBot="1" x14ac:dyDescent="0.3">
      <c r="A33" s="6"/>
      <c r="B33" s="18" t="s">
        <v>114</v>
      </c>
      <c r="C33" s="27">
        <v>1</v>
      </c>
      <c r="D33" s="51">
        <v>0</v>
      </c>
    </row>
    <row r="34" spans="1:5" ht="15.75" thickBot="1" x14ac:dyDescent="0.3">
      <c r="A34" s="6"/>
      <c r="B34" s="18" t="s">
        <v>115</v>
      </c>
      <c r="C34" s="27">
        <v>1</v>
      </c>
      <c r="D34" s="51">
        <v>0</v>
      </c>
    </row>
    <row r="35" spans="1:5" s="91" customFormat="1" ht="19.5" thickBot="1" x14ac:dyDescent="0.35">
      <c r="A35" s="145"/>
      <c r="B35" s="106"/>
      <c r="C35" s="107" t="s">
        <v>29</v>
      </c>
      <c r="D35" s="99">
        <f>SUM(D16:D34)</f>
        <v>0</v>
      </c>
    </row>
    <row r="37" spans="1:5" x14ac:dyDescent="0.25">
      <c r="A37" s="183" t="s">
        <v>189</v>
      </c>
      <c r="B37" s="184"/>
      <c r="C37" s="168" t="s">
        <v>190</v>
      </c>
      <c r="D37"/>
      <c r="E37" s="5"/>
    </row>
    <row r="38" spans="1:5" ht="30" x14ac:dyDescent="0.25">
      <c r="A38" s="183" t="s">
        <v>191</v>
      </c>
      <c r="B38" s="184"/>
      <c r="C38" s="168" t="s">
        <v>192</v>
      </c>
      <c r="D38"/>
      <c r="E38" s="5"/>
    </row>
    <row r="39" spans="1:5" x14ac:dyDescent="0.25">
      <c r="A39" s="183" t="s">
        <v>193</v>
      </c>
      <c r="B39" s="184"/>
      <c r="C39"/>
      <c r="D39"/>
      <c r="E39" s="5"/>
    </row>
    <row r="40" spans="1:5" x14ac:dyDescent="0.25">
      <c r="A40" s="183" t="s">
        <v>195</v>
      </c>
      <c r="B40" s="184"/>
      <c r="C40"/>
      <c r="D40"/>
      <c r="E40" s="5"/>
    </row>
    <row r="41" spans="1:5" ht="30" customHeight="1" x14ac:dyDescent="0.25">
      <c r="A41" s="183" t="s">
        <v>196</v>
      </c>
      <c r="B41" s="184"/>
      <c r="C41" s="168" t="s">
        <v>197</v>
      </c>
      <c r="D41"/>
      <c r="E41" s="5"/>
    </row>
    <row r="42" spans="1:5" ht="15.75" x14ac:dyDescent="0.25">
      <c r="A42" s="170"/>
      <c r="C42"/>
      <c r="D42"/>
      <c r="E42" s="5"/>
    </row>
    <row r="43" spans="1:5" x14ac:dyDescent="0.25">
      <c r="A43" s="183" t="s">
        <v>198</v>
      </c>
      <c r="B43" s="184"/>
      <c r="C43"/>
      <c r="D43" s="168"/>
      <c r="E43" s="5"/>
    </row>
    <row r="44" spans="1:5" x14ac:dyDescent="0.25">
      <c r="A44" s="183" t="s">
        <v>199</v>
      </c>
      <c r="B44" s="184"/>
      <c r="C44"/>
      <c r="D44"/>
      <c r="E44" s="5"/>
    </row>
    <row r="45" spans="1:5" ht="15.75" x14ac:dyDescent="0.25">
      <c r="A45" s="5"/>
      <c r="B45" s="170"/>
      <c r="C45"/>
      <c r="D45"/>
      <c r="E45" s="5"/>
    </row>
    <row r="46" spans="1:5" ht="31.5" x14ac:dyDescent="0.25">
      <c r="A46" s="183" t="s">
        <v>200</v>
      </c>
      <c r="B46" s="184"/>
      <c r="C46" s="170" t="s">
        <v>201</v>
      </c>
      <c r="D46"/>
      <c r="E46" s="5"/>
    </row>
    <row r="47" spans="1:5" ht="15.75" x14ac:dyDescent="0.25">
      <c r="A47" s="5"/>
      <c r="B47" s="170"/>
      <c r="C47"/>
      <c r="D47"/>
      <c r="E47" s="5"/>
    </row>
    <row r="48" spans="1:5" x14ac:dyDescent="0.25">
      <c r="A48" s="183" t="s">
        <v>202</v>
      </c>
      <c r="B48" s="184"/>
      <c r="C48"/>
      <c r="D48"/>
      <c r="E48" s="5"/>
    </row>
    <row r="49" spans="1:7" ht="59.25" customHeight="1" x14ac:dyDescent="0.25">
      <c r="A49" s="185" t="s">
        <v>207</v>
      </c>
      <c r="B49" s="184"/>
      <c r="D49"/>
      <c r="E49" s="5"/>
    </row>
    <row r="50" spans="1:7" x14ac:dyDescent="0.25">
      <c r="A50" s="5"/>
      <c r="C50"/>
      <c r="D50"/>
      <c r="E50" s="5"/>
    </row>
    <row r="51" spans="1:7" x14ac:dyDescent="0.25">
      <c r="A51" s="183" t="s">
        <v>203</v>
      </c>
      <c r="B51" s="184"/>
      <c r="C51"/>
      <c r="D51"/>
      <c r="E51" s="5"/>
    </row>
    <row r="52" spans="1:7" ht="15.75" x14ac:dyDescent="0.25">
      <c r="B52" s="170"/>
      <c r="C52" s="52"/>
      <c r="D52" s="168"/>
      <c r="E52" s="5"/>
      <c r="F52" s="5"/>
      <c r="G52" s="5"/>
    </row>
    <row r="53" spans="1:7" ht="15.75" x14ac:dyDescent="0.25">
      <c r="B53" s="170"/>
      <c r="C53" s="52"/>
      <c r="D53" s="168"/>
      <c r="E53" s="5"/>
      <c r="F53" s="5"/>
      <c r="G53" s="5"/>
    </row>
    <row r="54" spans="1:7" ht="18.75" customHeight="1" x14ac:dyDescent="0.25">
      <c r="B54" s="170"/>
      <c r="D54" s="5"/>
      <c r="E54" s="5"/>
      <c r="F54" s="5"/>
      <c r="G54" s="5"/>
    </row>
    <row r="55" spans="1:7" ht="18" customHeight="1" x14ac:dyDescent="0.25">
      <c r="B55" s="170"/>
      <c r="D55" s="5"/>
      <c r="E55" s="5"/>
      <c r="F55" s="5"/>
      <c r="G55" s="5"/>
    </row>
    <row r="56" spans="1:7" ht="29.25" customHeight="1" x14ac:dyDescent="0.25">
      <c r="B56" s="183"/>
      <c r="C56" s="184"/>
      <c r="D56" s="168"/>
      <c r="E56" s="5"/>
      <c r="F56" s="5"/>
      <c r="G56" s="5"/>
    </row>
    <row r="57" spans="1:7" ht="31.5" customHeight="1" x14ac:dyDescent="0.25">
      <c r="B57" s="170"/>
      <c r="D57" s="5"/>
      <c r="E57" s="5"/>
      <c r="F57" s="5"/>
      <c r="G57" s="5"/>
    </row>
    <row r="58" spans="1:7" ht="15" customHeight="1" x14ac:dyDescent="0.25">
      <c r="B58" s="170"/>
      <c r="D58" s="5"/>
      <c r="E58" s="5"/>
      <c r="F58" s="5"/>
      <c r="G58" s="5"/>
    </row>
    <row r="59" spans="1:7" ht="15.75" x14ac:dyDescent="0.25">
      <c r="A59" s="170"/>
      <c r="D59" s="5"/>
      <c r="E59" s="5"/>
      <c r="F59" s="5"/>
      <c r="G59" s="5"/>
    </row>
    <row r="60" spans="1:7" ht="15.75" x14ac:dyDescent="0.25">
      <c r="B60" s="170"/>
      <c r="C60" s="182"/>
      <c r="D60" s="5"/>
      <c r="E60" s="5"/>
      <c r="F60" s="5"/>
      <c r="G60" s="5"/>
    </row>
    <row r="61" spans="1:7" ht="15.75" x14ac:dyDescent="0.25">
      <c r="A61" s="170"/>
      <c r="D61" s="5"/>
      <c r="E61" s="5"/>
      <c r="F61" s="5"/>
      <c r="G61" s="5"/>
    </row>
    <row r="62" spans="1:7" ht="15.75" x14ac:dyDescent="0.25">
      <c r="B62" s="170"/>
      <c r="D62" s="5"/>
      <c r="E62" s="5"/>
      <c r="F62" s="5"/>
      <c r="G62" s="5"/>
    </row>
    <row r="63" spans="1:7" ht="57" customHeight="1" x14ac:dyDescent="0.25">
      <c r="B63" s="183"/>
      <c r="C63" s="200"/>
      <c r="D63" s="5"/>
      <c r="E63" s="5"/>
      <c r="F63" s="5"/>
      <c r="G63" s="5"/>
    </row>
    <row r="64" spans="1:7" x14ac:dyDescent="0.25">
      <c r="A64"/>
      <c r="D64" s="5"/>
      <c r="E64" s="5"/>
      <c r="F64" s="5"/>
      <c r="G64" s="5"/>
    </row>
    <row r="65" spans="2:7" ht="15" customHeight="1" x14ac:dyDescent="0.25">
      <c r="B65" s="170"/>
      <c r="C65" s="170"/>
      <c r="D65" s="5"/>
      <c r="E65" s="5"/>
      <c r="F65" s="5"/>
      <c r="G65" s="5"/>
    </row>
  </sheetData>
  <mergeCells count="19">
    <mergeCell ref="A43:B43"/>
    <mergeCell ref="A44:B44"/>
    <mergeCell ref="A46:B46"/>
    <mergeCell ref="A1:D1"/>
    <mergeCell ref="A12:D12"/>
    <mergeCell ref="A5:D5"/>
    <mergeCell ref="A3:D3"/>
    <mergeCell ref="A10:D10"/>
    <mergeCell ref="A8:E8"/>
    <mergeCell ref="A37:B37"/>
    <mergeCell ref="A38:B38"/>
    <mergeCell ref="A39:B39"/>
    <mergeCell ref="A40:B40"/>
    <mergeCell ref="A41:B41"/>
    <mergeCell ref="A48:B48"/>
    <mergeCell ref="A49:B49"/>
    <mergeCell ref="A51:B51"/>
    <mergeCell ref="B56:C56"/>
    <mergeCell ref="B63:C6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62"/>
  <sheetViews>
    <sheetView workbookViewId="0">
      <selection activeCell="A8" sqref="A8:C8"/>
    </sheetView>
  </sheetViews>
  <sheetFormatPr defaultRowHeight="15" x14ac:dyDescent="0.25"/>
  <cols>
    <col min="1" max="1" width="9.140625" style="5"/>
    <col min="2" max="2" width="28.42578125" customWidth="1"/>
    <col min="3" max="3" width="29.140625" style="15" customWidth="1"/>
    <col min="4" max="4" width="29.140625" style="5" customWidth="1"/>
    <col min="5" max="5" width="29.140625" style="15" customWidth="1"/>
  </cols>
  <sheetData>
    <row r="1" spans="1:5" ht="32.25" customHeight="1" x14ac:dyDescent="0.25">
      <c r="A1" s="198" t="s">
        <v>184</v>
      </c>
      <c r="B1" s="199"/>
      <c r="C1" s="199"/>
      <c r="D1" s="184"/>
      <c r="E1" s="184"/>
    </row>
    <row r="2" spans="1:5" ht="10.5" customHeight="1" thickBot="1" x14ac:dyDescent="0.3">
      <c r="A2" s="168"/>
      <c r="C2" s="5"/>
      <c r="D2"/>
      <c r="E2"/>
    </row>
    <row r="3" spans="1:5" ht="32.25" customHeight="1" thickBot="1" x14ac:dyDescent="0.3">
      <c r="A3" s="191" t="s">
        <v>187</v>
      </c>
      <c r="B3" s="192"/>
      <c r="C3" s="192"/>
      <c r="D3" s="192"/>
      <c r="E3" s="193"/>
    </row>
    <row r="4" spans="1:5" ht="12" customHeight="1" thickBot="1" x14ac:dyDescent="0.3">
      <c r="A4" s="169"/>
      <c r="C4" s="5"/>
      <c r="D4"/>
      <c r="E4"/>
    </row>
    <row r="5" spans="1:5" ht="32.25" customHeight="1" thickBot="1" x14ac:dyDescent="0.3">
      <c r="A5" s="194" t="s">
        <v>185</v>
      </c>
      <c r="B5" s="192"/>
      <c r="C5" s="192"/>
      <c r="D5" s="192"/>
      <c r="E5" s="193"/>
    </row>
    <row r="6" spans="1:5" ht="9.75" customHeight="1" thickBot="1" x14ac:dyDescent="0.3">
      <c r="A6" s="168"/>
      <c r="C6" s="5"/>
      <c r="D6"/>
      <c r="E6"/>
    </row>
    <row r="7" spans="1:5" ht="32.25" customHeight="1" thickBot="1" x14ac:dyDescent="0.3">
      <c r="A7" s="194" t="s">
        <v>221</v>
      </c>
      <c r="B7" s="192"/>
      <c r="C7" s="192"/>
      <c r="D7" s="192"/>
      <c r="E7" s="193"/>
    </row>
    <row r="8" spans="1:5" ht="32.25" customHeight="1" thickBot="1" x14ac:dyDescent="0.3">
      <c r="A8" s="189" t="s">
        <v>217</v>
      </c>
      <c r="B8" s="190"/>
      <c r="C8" s="190"/>
      <c r="D8" s="177"/>
      <c r="E8" s="178"/>
    </row>
    <row r="9" spans="1:5" ht="15.75" thickBot="1" x14ac:dyDescent="0.3"/>
    <row r="10" spans="1:5" ht="39" thickBot="1" x14ac:dyDescent="0.3">
      <c r="A10" s="34">
        <v>8</v>
      </c>
      <c r="B10" s="31" t="s">
        <v>116</v>
      </c>
      <c r="C10" s="35"/>
      <c r="D10" s="30"/>
      <c r="E10" s="35" t="s">
        <v>61</v>
      </c>
    </row>
    <row r="11" spans="1:5" ht="15.75" thickBot="1" x14ac:dyDescent="0.3">
      <c r="A11" s="7"/>
      <c r="B11" s="32" t="s">
        <v>117</v>
      </c>
      <c r="C11" s="13"/>
      <c r="D11" s="8"/>
      <c r="E11" s="13"/>
    </row>
    <row r="12" spans="1:5" ht="16.5" thickBot="1" x14ac:dyDescent="0.3">
      <c r="A12" s="149"/>
      <c r="B12" s="150" t="s">
        <v>118</v>
      </c>
      <c r="C12" s="151" t="s">
        <v>119</v>
      </c>
      <c r="D12" s="152" t="s">
        <v>123</v>
      </c>
      <c r="E12" s="151" t="s">
        <v>120</v>
      </c>
    </row>
    <row r="13" spans="1:5" s="38" customFormat="1" ht="15.75" thickBot="1" x14ac:dyDescent="0.3">
      <c r="A13" s="146"/>
      <c r="B13" s="39" t="s">
        <v>121</v>
      </c>
      <c r="C13" s="36"/>
      <c r="D13" s="37"/>
      <c r="E13" s="36"/>
    </row>
    <row r="14" spans="1:5" ht="15.75" thickBot="1" x14ac:dyDescent="0.3">
      <c r="A14" s="7"/>
      <c r="B14" s="18" t="s">
        <v>97</v>
      </c>
      <c r="C14" s="14">
        <v>0</v>
      </c>
      <c r="D14" s="27">
        <v>12</v>
      </c>
      <c r="E14" s="55">
        <v>0</v>
      </c>
    </row>
    <row r="15" spans="1:5" ht="15.75" thickBot="1" x14ac:dyDescent="0.3">
      <c r="A15" s="7"/>
      <c r="B15" s="18" t="s">
        <v>98</v>
      </c>
      <c r="C15" s="14">
        <v>0</v>
      </c>
      <c r="D15" s="57">
        <v>12</v>
      </c>
      <c r="E15" s="56">
        <f>C15*D15</f>
        <v>0</v>
      </c>
    </row>
    <row r="16" spans="1:5" s="91" customFormat="1" ht="18.75" x14ac:dyDescent="0.3">
      <c r="A16" s="92"/>
      <c r="C16" s="102"/>
      <c r="D16" s="103" t="s">
        <v>127</v>
      </c>
      <c r="E16" s="104">
        <f>SUM(E14:E15)</f>
        <v>0</v>
      </c>
    </row>
    <row r="17" spans="1:10" ht="15.75" thickBot="1" x14ac:dyDescent="0.3"/>
    <row r="18" spans="1:10" ht="16.5" thickTop="1" thickBot="1" x14ac:dyDescent="0.3">
      <c r="A18" s="147"/>
      <c r="B18" s="131" t="s">
        <v>124</v>
      </c>
      <c r="C18" s="148" t="s">
        <v>119</v>
      </c>
      <c r="D18" s="78" t="s">
        <v>123</v>
      </c>
      <c r="E18" s="148" t="s">
        <v>120</v>
      </c>
    </row>
    <row r="19" spans="1:10" s="38" customFormat="1" ht="16.5" thickTop="1" thickBot="1" x14ac:dyDescent="0.3">
      <c r="A19" s="146"/>
      <c r="B19" s="39" t="s">
        <v>121</v>
      </c>
      <c r="C19" s="36"/>
      <c r="D19" s="37"/>
      <c r="E19" s="36"/>
    </row>
    <row r="20" spans="1:10" ht="15.75" thickBot="1" x14ac:dyDescent="0.3">
      <c r="A20" s="7"/>
      <c r="B20" s="18" t="s">
        <v>97</v>
      </c>
      <c r="C20" s="14">
        <v>0</v>
      </c>
      <c r="D20" s="27">
        <v>12</v>
      </c>
      <c r="E20" s="55">
        <f>C20*D20</f>
        <v>0</v>
      </c>
    </row>
    <row r="21" spans="1:10" ht="15.75" thickBot="1" x14ac:dyDescent="0.3">
      <c r="A21" s="7"/>
      <c r="B21" s="18" t="s">
        <v>98</v>
      </c>
      <c r="C21" s="14">
        <v>0</v>
      </c>
      <c r="D21" s="57">
        <v>12</v>
      </c>
      <c r="E21" s="56">
        <f>C21*D21</f>
        <v>0</v>
      </c>
    </row>
    <row r="22" spans="1:10" s="91" customFormat="1" ht="18.75" x14ac:dyDescent="0.3">
      <c r="A22" s="92"/>
      <c r="C22" s="102"/>
      <c r="D22" s="103" t="s">
        <v>127</v>
      </c>
      <c r="E22" s="104">
        <f>SUM(E20:E21)</f>
        <v>0</v>
      </c>
    </row>
    <row r="23" spans="1:10" ht="15.75" thickBot="1" x14ac:dyDescent="0.3"/>
    <row r="24" spans="1:10" ht="16.5" thickTop="1" thickBot="1" x14ac:dyDescent="0.3">
      <c r="A24" s="147"/>
      <c r="B24" s="131" t="s">
        <v>125</v>
      </c>
      <c r="C24" s="148" t="s">
        <v>119</v>
      </c>
      <c r="D24" s="78" t="s">
        <v>123</v>
      </c>
      <c r="E24" s="148" t="s">
        <v>120</v>
      </c>
    </row>
    <row r="25" spans="1:10" s="38" customFormat="1" ht="16.5" thickTop="1" thickBot="1" x14ac:dyDescent="0.3">
      <c r="A25" s="146"/>
      <c r="B25" s="39" t="s">
        <v>121</v>
      </c>
      <c r="C25" s="36"/>
      <c r="D25" s="37"/>
      <c r="E25" s="36"/>
    </row>
    <row r="26" spans="1:10" ht="15.75" thickBot="1" x14ac:dyDescent="0.3">
      <c r="A26" s="7"/>
      <c r="B26" s="18" t="s">
        <v>97</v>
      </c>
      <c r="C26" s="14">
        <v>0</v>
      </c>
      <c r="D26" s="27">
        <v>12</v>
      </c>
      <c r="E26" s="55">
        <f>C26*D26</f>
        <v>0</v>
      </c>
      <c r="J26" t="s">
        <v>59</v>
      </c>
    </row>
    <row r="27" spans="1:10" ht="15.75" thickBot="1" x14ac:dyDescent="0.3">
      <c r="A27" s="7"/>
      <c r="B27" s="18" t="s">
        <v>98</v>
      </c>
      <c r="C27" s="14">
        <v>0</v>
      </c>
      <c r="D27" s="57">
        <v>12</v>
      </c>
      <c r="E27" s="56">
        <f>C27*D27</f>
        <v>0</v>
      </c>
    </row>
    <row r="28" spans="1:10" s="91" customFormat="1" ht="18.75" x14ac:dyDescent="0.3">
      <c r="A28" s="92"/>
      <c r="C28" s="102"/>
      <c r="D28" s="103" t="s">
        <v>127</v>
      </c>
      <c r="E28" s="104">
        <f>SUM(E26:E27)</f>
        <v>0</v>
      </c>
    </row>
    <row r="31" spans="1:10" s="91" customFormat="1" ht="18.75" x14ac:dyDescent="0.3">
      <c r="A31" s="92"/>
      <c r="C31" s="102"/>
      <c r="D31" s="89" t="s">
        <v>126</v>
      </c>
      <c r="E31" s="105">
        <f>E16+E22+E28</f>
        <v>0</v>
      </c>
    </row>
    <row r="33" spans="1:7" x14ac:dyDescent="0.25">
      <c r="A33" s="183" t="s">
        <v>189</v>
      </c>
      <c r="B33" s="184"/>
      <c r="C33" s="168" t="s">
        <v>190</v>
      </c>
      <c r="D33"/>
      <c r="E33" s="5"/>
    </row>
    <row r="34" spans="1:7" x14ac:dyDescent="0.25">
      <c r="A34" s="183" t="s">
        <v>191</v>
      </c>
      <c r="B34" s="184"/>
      <c r="C34" s="168" t="s">
        <v>192</v>
      </c>
      <c r="D34"/>
      <c r="E34" s="5"/>
    </row>
    <row r="35" spans="1:7" x14ac:dyDescent="0.25">
      <c r="A35" s="183" t="s">
        <v>193</v>
      </c>
      <c r="B35" s="184"/>
      <c r="C35"/>
      <c r="D35"/>
      <c r="E35" s="5"/>
    </row>
    <row r="36" spans="1:7" x14ac:dyDescent="0.25">
      <c r="A36" s="183" t="s">
        <v>195</v>
      </c>
      <c r="B36" s="184"/>
      <c r="C36"/>
      <c r="D36"/>
      <c r="E36" s="5"/>
    </row>
    <row r="37" spans="1:7" ht="30" customHeight="1" x14ac:dyDescent="0.25">
      <c r="A37" s="183" t="s">
        <v>196</v>
      </c>
      <c r="B37" s="184"/>
      <c r="C37" s="168" t="s">
        <v>197</v>
      </c>
      <c r="D37"/>
      <c r="E37" s="5"/>
    </row>
    <row r="38" spans="1:7" ht="15.75" x14ac:dyDescent="0.25">
      <c r="A38" s="170"/>
      <c r="C38"/>
      <c r="D38"/>
      <c r="E38" s="5"/>
    </row>
    <row r="39" spans="1:7" ht="27.75" customHeight="1" x14ac:dyDescent="0.25">
      <c r="A39" s="183" t="s">
        <v>198</v>
      </c>
      <c r="B39" s="184"/>
      <c r="C39"/>
      <c r="D39" s="168"/>
      <c r="E39" s="5"/>
    </row>
    <row r="40" spans="1:7" x14ac:dyDescent="0.25">
      <c r="A40" s="183" t="s">
        <v>199</v>
      </c>
      <c r="B40" s="184"/>
      <c r="C40"/>
      <c r="D40"/>
      <c r="E40" s="5"/>
    </row>
    <row r="41" spans="1:7" ht="15.75" x14ac:dyDescent="0.25">
      <c r="B41" s="170"/>
      <c r="C41"/>
      <c r="D41"/>
      <c r="E41" s="5"/>
    </row>
    <row r="42" spans="1:7" ht="15.75" x14ac:dyDescent="0.25">
      <c r="A42" s="183" t="s">
        <v>200</v>
      </c>
      <c r="B42" s="184"/>
      <c r="C42" s="170" t="s">
        <v>201</v>
      </c>
      <c r="D42"/>
      <c r="E42" s="5"/>
    </row>
    <row r="43" spans="1:7" ht="15.75" x14ac:dyDescent="0.25">
      <c r="B43" s="170"/>
      <c r="C43"/>
      <c r="D43"/>
      <c r="E43" s="5"/>
    </row>
    <row r="44" spans="1:7" x14ac:dyDescent="0.25">
      <c r="A44" s="183" t="s">
        <v>202</v>
      </c>
      <c r="B44" s="184"/>
      <c r="C44"/>
      <c r="D44"/>
      <c r="E44" s="5"/>
    </row>
    <row r="45" spans="1:7" ht="59.25" customHeight="1" x14ac:dyDescent="0.25">
      <c r="A45" s="185" t="s">
        <v>207</v>
      </c>
      <c r="B45" s="184"/>
      <c r="C45" s="5"/>
      <c r="D45"/>
      <c r="E45" s="5"/>
    </row>
    <row r="46" spans="1:7" x14ac:dyDescent="0.25">
      <c r="C46"/>
      <c r="D46"/>
      <c r="E46" s="5"/>
    </row>
    <row r="47" spans="1:7" x14ac:dyDescent="0.25">
      <c r="A47" s="183" t="s">
        <v>203</v>
      </c>
      <c r="B47" s="184"/>
      <c r="C47"/>
      <c r="D47"/>
      <c r="E47" s="5"/>
    </row>
    <row r="48" spans="1:7" ht="15.75" x14ac:dyDescent="0.25">
      <c r="A48" s="132"/>
      <c r="B48" s="170"/>
      <c r="C48" s="52"/>
      <c r="D48" s="168"/>
      <c r="E48" s="5"/>
      <c r="F48" s="5"/>
      <c r="G48" s="5"/>
    </row>
    <row r="49" spans="1:7" ht="15.75" x14ac:dyDescent="0.25">
      <c r="A49" s="132"/>
      <c r="B49" s="170"/>
      <c r="C49" s="52"/>
      <c r="D49" s="168"/>
      <c r="E49" s="5"/>
      <c r="F49" s="5"/>
      <c r="G49" s="5"/>
    </row>
    <row r="50" spans="1:7" ht="18.75" customHeight="1" x14ac:dyDescent="0.25">
      <c r="A50" s="132"/>
      <c r="B50" s="170"/>
      <c r="C50" s="5"/>
      <c r="E50" s="5"/>
      <c r="F50" s="5"/>
      <c r="G50" s="5"/>
    </row>
    <row r="51" spans="1:7" ht="18" customHeight="1" x14ac:dyDescent="0.25">
      <c r="A51" s="132"/>
      <c r="B51" s="170"/>
      <c r="C51" s="5"/>
      <c r="E51" s="5"/>
      <c r="F51" s="5"/>
      <c r="G51" s="5"/>
    </row>
    <row r="52" spans="1:7" ht="29.25" customHeight="1" x14ac:dyDescent="0.25">
      <c r="A52" s="132"/>
      <c r="B52" s="183"/>
      <c r="C52" s="184"/>
      <c r="D52" s="168"/>
      <c r="E52" s="5"/>
      <c r="F52" s="5"/>
      <c r="G52" s="5"/>
    </row>
    <row r="53" spans="1:7" ht="31.5" customHeight="1" x14ac:dyDescent="0.25">
      <c r="A53" s="132"/>
      <c r="B53" s="170"/>
      <c r="C53" s="5"/>
      <c r="E53" s="5"/>
      <c r="F53" s="5"/>
      <c r="G53" s="5"/>
    </row>
    <row r="54" spans="1:7" ht="15" customHeight="1" x14ac:dyDescent="0.25">
      <c r="A54" s="132"/>
      <c r="B54" s="170"/>
      <c r="C54" s="5"/>
      <c r="E54" s="5"/>
      <c r="F54" s="5"/>
      <c r="G54" s="5"/>
    </row>
    <row r="55" spans="1:7" ht="15.75" x14ac:dyDescent="0.25">
      <c r="A55" s="170"/>
      <c r="C55" s="5"/>
      <c r="E55" s="5"/>
      <c r="F55" s="5"/>
      <c r="G55" s="5"/>
    </row>
    <row r="56" spans="1:7" ht="15.75" x14ac:dyDescent="0.25">
      <c r="A56" s="132"/>
      <c r="B56" s="170"/>
      <c r="C56" s="182"/>
      <c r="E56" s="5"/>
      <c r="F56" s="5"/>
      <c r="G56" s="5"/>
    </row>
    <row r="57" spans="1:7" ht="15.75" x14ac:dyDescent="0.25">
      <c r="A57" s="170"/>
      <c r="C57" s="5"/>
      <c r="E57" s="5"/>
      <c r="F57" s="5"/>
      <c r="G57" s="5"/>
    </row>
    <row r="58" spans="1:7" ht="15.75" x14ac:dyDescent="0.25">
      <c r="A58" s="132"/>
      <c r="B58" s="170"/>
      <c r="C58" s="5"/>
      <c r="E58" s="5"/>
      <c r="F58" s="5"/>
      <c r="G58" s="5"/>
    </row>
    <row r="59" spans="1:7" ht="57" customHeight="1" x14ac:dyDescent="0.25">
      <c r="A59" s="132"/>
      <c r="B59" s="183"/>
      <c r="C59" s="200"/>
      <c r="E59" s="5"/>
      <c r="F59" s="5"/>
      <c r="G59" s="5"/>
    </row>
    <row r="60" spans="1:7" x14ac:dyDescent="0.25">
      <c r="A60"/>
      <c r="C60" s="5"/>
      <c r="E60" s="5"/>
      <c r="F60" s="5"/>
      <c r="G60" s="5"/>
    </row>
    <row r="61" spans="1:7" ht="15" customHeight="1" x14ac:dyDescent="0.25">
      <c r="A61" s="132"/>
      <c r="B61" s="170"/>
      <c r="C61" s="170"/>
      <c r="E61" s="5"/>
      <c r="F61" s="5"/>
      <c r="G61" s="5"/>
    </row>
    <row r="62" spans="1:7" x14ac:dyDescent="0.25">
      <c r="A62"/>
      <c r="B62" s="5"/>
      <c r="C62" s="5"/>
      <c r="E62" s="5"/>
      <c r="F62" s="5"/>
      <c r="G62" s="5"/>
    </row>
  </sheetData>
  <mergeCells count="18">
    <mergeCell ref="A1:E1"/>
    <mergeCell ref="A3:E3"/>
    <mergeCell ref="A5:E5"/>
    <mergeCell ref="A7:E7"/>
    <mergeCell ref="A8:C8"/>
    <mergeCell ref="B59:C59"/>
    <mergeCell ref="A33:B33"/>
    <mergeCell ref="A34:B34"/>
    <mergeCell ref="A35:B35"/>
    <mergeCell ref="A36:B36"/>
    <mergeCell ref="A37:B37"/>
    <mergeCell ref="A39:B39"/>
    <mergeCell ref="A40:B40"/>
    <mergeCell ref="A42:B42"/>
    <mergeCell ref="A44:B44"/>
    <mergeCell ref="B52:C52"/>
    <mergeCell ref="A45:B45"/>
    <mergeCell ref="A47:B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90"/>
  <sheetViews>
    <sheetView workbookViewId="0">
      <selection activeCell="A8" sqref="A8:C8"/>
    </sheetView>
  </sheetViews>
  <sheetFormatPr defaultRowHeight="15" x14ac:dyDescent="0.25"/>
  <cols>
    <col min="1" max="1" width="9.140625" style="132"/>
    <col min="2" max="2" width="28" customWidth="1"/>
    <col min="3" max="3" width="26" style="52" customWidth="1"/>
    <col min="4" max="4" width="20" style="5" bestFit="1" customWidth="1"/>
    <col min="5" max="5" width="24.28515625" style="52" customWidth="1"/>
  </cols>
  <sheetData>
    <row r="1" spans="1:5" ht="32.25" customHeight="1" x14ac:dyDescent="0.25">
      <c r="A1" s="198" t="s">
        <v>184</v>
      </c>
      <c r="B1" s="199"/>
      <c r="C1" s="199"/>
      <c r="D1" s="184"/>
      <c r="E1" s="184"/>
    </row>
    <row r="2" spans="1:5" ht="10.5" customHeight="1" thickBot="1" x14ac:dyDescent="0.3">
      <c r="A2" s="168"/>
      <c r="C2" s="5"/>
      <c r="D2"/>
      <c r="E2"/>
    </row>
    <row r="3" spans="1:5" ht="32.25" customHeight="1" thickBot="1" x14ac:dyDescent="0.3">
      <c r="A3" s="191" t="s">
        <v>187</v>
      </c>
      <c r="B3" s="192"/>
      <c r="C3" s="192"/>
      <c r="D3" s="192"/>
      <c r="E3" s="193"/>
    </row>
    <row r="4" spans="1:5" ht="12" customHeight="1" thickBot="1" x14ac:dyDescent="0.3">
      <c r="A4" s="169"/>
      <c r="C4" s="5"/>
      <c r="D4"/>
      <c r="E4"/>
    </row>
    <row r="5" spans="1:5" ht="32.25" customHeight="1" thickBot="1" x14ac:dyDescent="0.3">
      <c r="A5" s="194" t="s">
        <v>185</v>
      </c>
      <c r="B5" s="192"/>
      <c r="C5" s="192"/>
      <c r="D5" s="192"/>
      <c r="E5" s="193"/>
    </row>
    <row r="6" spans="1:5" ht="9.75" customHeight="1" thickBot="1" x14ac:dyDescent="0.3">
      <c r="A6" s="168"/>
      <c r="C6" s="5"/>
      <c r="D6"/>
      <c r="E6"/>
    </row>
    <row r="7" spans="1:5" ht="32.25" customHeight="1" thickBot="1" x14ac:dyDescent="0.3">
      <c r="A7" s="194" t="s">
        <v>221</v>
      </c>
      <c r="B7" s="192"/>
      <c r="C7" s="192"/>
      <c r="D7" s="192"/>
      <c r="E7" s="193"/>
    </row>
    <row r="8" spans="1:5" ht="32.25" customHeight="1" thickBot="1" x14ac:dyDescent="0.3">
      <c r="A8" s="194" t="s">
        <v>217</v>
      </c>
      <c r="B8" s="192"/>
      <c r="C8" s="193"/>
      <c r="D8" s="177"/>
      <c r="E8" s="178"/>
    </row>
    <row r="9" spans="1:5" ht="15.75" thickBot="1" x14ac:dyDescent="0.3"/>
    <row r="10" spans="1:5" ht="16.5" thickTop="1" thickBot="1" x14ac:dyDescent="0.3">
      <c r="A10" s="78">
        <v>9</v>
      </c>
      <c r="B10" s="131" t="s">
        <v>118</v>
      </c>
      <c r="C10" s="153" t="s">
        <v>119</v>
      </c>
      <c r="D10" s="78" t="s">
        <v>134</v>
      </c>
      <c r="E10" s="153" t="s">
        <v>120</v>
      </c>
    </row>
    <row r="11" spans="1:5" ht="16.5" thickTop="1" thickBot="1" x14ac:dyDescent="0.3">
      <c r="A11" s="6"/>
      <c r="B11" s="26" t="s">
        <v>133</v>
      </c>
      <c r="C11" s="51"/>
      <c r="D11" s="8"/>
      <c r="E11" s="51"/>
    </row>
    <row r="12" spans="1:5" ht="15.75" thickBot="1" x14ac:dyDescent="0.3">
      <c r="A12" s="6"/>
      <c r="B12" s="18" t="s">
        <v>122</v>
      </c>
      <c r="C12" s="54">
        <v>0</v>
      </c>
      <c r="D12" s="8">
        <v>4</v>
      </c>
      <c r="E12" s="49">
        <f>C12*D12</f>
        <v>0</v>
      </c>
    </row>
    <row r="13" spans="1:5" ht="15.75" thickBot="1" x14ac:dyDescent="0.3">
      <c r="A13" s="6"/>
      <c r="B13" s="18" t="s">
        <v>100</v>
      </c>
      <c r="C13" s="54">
        <v>0</v>
      </c>
      <c r="D13" s="8">
        <v>4</v>
      </c>
      <c r="E13" s="49">
        <f>C13*D13</f>
        <v>0</v>
      </c>
    </row>
    <row r="14" spans="1:5" ht="15.75" thickBot="1" x14ac:dyDescent="0.3">
      <c r="A14" s="6"/>
      <c r="B14" s="18" t="s">
        <v>101</v>
      </c>
      <c r="C14" s="54">
        <v>0</v>
      </c>
      <c r="D14" s="8">
        <v>4</v>
      </c>
      <c r="E14" s="49">
        <f t="shared" ref="E14:E28" si="0">C14*D14</f>
        <v>0</v>
      </c>
    </row>
    <row r="15" spans="1:5" ht="15.75" thickBot="1" x14ac:dyDescent="0.3">
      <c r="A15" s="6"/>
      <c r="B15" s="18" t="s">
        <v>102</v>
      </c>
      <c r="C15" s="54">
        <v>0</v>
      </c>
      <c r="D15" s="8">
        <v>4</v>
      </c>
      <c r="E15" s="49">
        <f t="shared" si="0"/>
        <v>0</v>
      </c>
    </row>
    <row r="16" spans="1:5" ht="15.75" thickBot="1" x14ac:dyDescent="0.3">
      <c r="A16" s="6"/>
      <c r="B16" s="18" t="s">
        <v>103</v>
      </c>
      <c r="C16" s="54">
        <v>0</v>
      </c>
      <c r="D16" s="8">
        <v>4</v>
      </c>
      <c r="E16" s="49">
        <f t="shared" si="0"/>
        <v>0</v>
      </c>
    </row>
    <row r="17" spans="1:5" ht="15.75" thickBot="1" x14ac:dyDescent="0.3">
      <c r="A17" s="6"/>
      <c r="B17" s="18" t="s">
        <v>104</v>
      </c>
      <c r="C17" s="54">
        <v>0</v>
      </c>
      <c r="D17" s="8">
        <v>4</v>
      </c>
      <c r="E17" s="49">
        <f t="shared" si="0"/>
        <v>0</v>
      </c>
    </row>
    <row r="18" spans="1:5" ht="15.75" thickBot="1" x14ac:dyDescent="0.3">
      <c r="A18" s="6"/>
      <c r="B18" s="18" t="s">
        <v>105</v>
      </c>
      <c r="C18" s="54">
        <v>0</v>
      </c>
      <c r="D18" s="8">
        <v>4</v>
      </c>
      <c r="E18" s="49">
        <f t="shared" si="0"/>
        <v>0</v>
      </c>
    </row>
    <row r="19" spans="1:5" ht="15.75" thickBot="1" x14ac:dyDescent="0.3">
      <c r="A19" s="6"/>
      <c r="B19" s="18" t="s">
        <v>106</v>
      </c>
      <c r="C19" s="54">
        <v>0</v>
      </c>
      <c r="D19" s="8">
        <v>4</v>
      </c>
      <c r="E19" s="49">
        <f t="shared" si="0"/>
        <v>0</v>
      </c>
    </row>
    <row r="20" spans="1:5" ht="15.75" thickBot="1" x14ac:dyDescent="0.3">
      <c r="A20" s="6"/>
      <c r="B20" s="18" t="s">
        <v>107</v>
      </c>
      <c r="C20" s="54">
        <v>0</v>
      </c>
      <c r="D20" s="8">
        <v>4</v>
      </c>
      <c r="E20" s="49">
        <f t="shared" si="0"/>
        <v>0</v>
      </c>
    </row>
    <row r="21" spans="1:5" ht="15.75" thickBot="1" x14ac:dyDescent="0.3">
      <c r="A21" s="6"/>
      <c r="B21" s="18" t="s">
        <v>108</v>
      </c>
      <c r="C21" s="54">
        <v>0</v>
      </c>
      <c r="D21" s="8">
        <v>4</v>
      </c>
      <c r="E21" s="49">
        <f t="shared" si="0"/>
        <v>0</v>
      </c>
    </row>
    <row r="22" spans="1:5" ht="15.75" thickBot="1" x14ac:dyDescent="0.3">
      <c r="A22" s="6"/>
      <c r="B22" s="18" t="s">
        <v>109</v>
      </c>
      <c r="C22" s="54">
        <v>0</v>
      </c>
      <c r="D22" s="8">
        <v>4</v>
      </c>
      <c r="E22" s="49">
        <f t="shared" si="0"/>
        <v>0</v>
      </c>
    </row>
    <row r="23" spans="1:5" ht="15.75" thickBot="1" x14ac:dyDescent="0.3">
      <c r="A23" s="6"/>
      <c r="B23" s="18" t="s">
        <v>110</v>
      </c>
      <c r="C23" s="54">
        <v>0</v>
      </c>
      <c r="D23" s="8">
        <v>4</v>
      </c>
      <c r="E23" s="49">
        <f t="shared" si="0"/>
        <v>0</v>
      </c>
    </row>
    <row r="24" spans="1:5" ht="15.75" thickBot="1" x14ac:dyDescent="0.3">
      <c r="A24" s="6"/>
      <c r="B24" s="18" t="s">
        <v>111</v>
      </c>
      <c r="C24" s="54">
        <v>0</v>
      </c>
      <c r="D24" s="8">
        <v>4</v>
      </c>
      <c r="E24" s="49">
        <f t="shared" si="0"/>
        <v>0</v>
      </c>
    </row>
    <row r="25" spans="1:5" ht="15.75" thickBot="1" x14ac:dyDescent="0.3">
      <c r="A25" s="6"/>
      <c r="B25" s="18" t="s">
        <v>112</v>
      </c>
      <c r="C25" s="54">
        <v>0</v>
      </c>
      <c r="D25" s="8">
        <v>4</v>
      </c>
      <c r="E25" s="49">
        <f t="shared" si="0"/>
        <v>0</v>
      </c>
    </row>
    <row r="26" spans="1:5" ht="15.75" thickBot="1" x14ac:dyDescent="0.3">
      <c r="A26" s="6"/>
      <c r="B26" s="18" t="s">
        <v>113</v>
      </c>
      <c r="C26" s="54">
        <v>0</v>
      </c>
      <c r="D26" s="8">
        <v>4</v>
      </c>
      <c r="E26" s="49">
        <f t="shared" si="0"/>
        <v>0</v>
      </c>
    </row>
    <row r="27" spans="1:5" ht="15.75" thickBot="1" x14ac:dyDescent="0.3">
      <c r="A27" s="6"/>
      <c r="B27" s="18" t="s">
        <v>114</v>
      </c>
      <c r="C27" s="54">
        <v>0</v>
      </c>
      <c r="D27" s="8">
        <v>4</v>
      </c>
      <c r="E27" s="49">
        <f t="shared" si="0"/>
        <v>0</v>
      </c>
    </row>
    <row r="28" spans="1:5" ht="15.75" thickBot="1" x14ac:dyDescent="0.3">
      <c r="A28" s="6"/>
      <c r="B28" s="18" t="s">
        <v>115</v>
      </c>
      <c r="C28" s="54">
        <v>0</v>
      </c>
      <c r="D28" s="8">
        <v>4</v>
      </c>
      <c r="E28" s="49">
        <f t="shared" si="0"/>
        <v>0</v>
      </c>
    </row>
    <row r="29" spans="1:5" s="91" customFormat="1" ht="19.5" thickBot="1" x14ac:dyDescent="0.35">
      <c r="A29" s="94"/>
      <c r="C29" s="97"/>
      <c r="D29" s="98" t="s">
        <v>135</v>
      </c>
      <c r="E29" s="99">
        <f>SUM(E12:E28)</f>
        <v>0</v>
      </c>
    </row>
    <row r="30" spans="1:5" ht="15.75" thickBot="1" x14ac:dyDescent="0.3"/>
    <row r="31" spans="1:5" ht="16.5" thickTop="1" thickBot="1" x14ac:dyDescent="0.3">
      <c r="A31" s="78"/>
      <c r="B31" s="131" t="s">
        <v>124</v>
      </c>
      <c r="C31" s="153" t="s">
        <v>119</v>
      </c>
      <c r="D31" s="78" t="s">
        <v>134</v>
      </c>
      <c r="E31" s="153" t="s">
        <v>120</v>
      </c>
    </row>
    <row r="32" spans="1:5" ht="16.5" thickTop="1" thickBot="1" x14ac:dyDescent="0.3">
      <c r="A32" s="6"/>
      <c r="B32" s="26" t="s">
        <v>133</v>
      </c>
      <c r="C32" s="51"/>
      <c r="D32" s="8"/>
      <c r="E32" s="51"/>
    </row>
    <row r="33" spans="1:5" ht="15.75" thickBot="1" x14ac:dyDescent="0.3">
      <c r="A33" s="6"/>
      <c r="B33" s="18" t="s">
        <v>122</v>
      </c>
      <c r="C33" s="54">
        <v>0</v>
      </c>
      <c r="D33" s="8">
        <v>4</v>
      </c>
      <c r="E33" s="49">
        <f>C33*D33</f>
        <v>0</v>
      </c>
    </row>
    <row r="34" spans="1:5" ht="15.75" thickBot="1" x14ac:dyDescent="0.3">
      <c r="A34" s="6"/>
      <c r="B34" s="18" t="s">
        <v>100</v>
      </c>
      <c r="C34" s="54">
        <v>0</v>
      </c>
      <c r="D34" s="8">
        <v>4</v>
      </c>
      <c r="E34" s="49">
        <f>C34*D34</f>
        <v>0</v>
      </c>
    </row>
    <row r="35" spans="1:5" ht="15.75" thickBot="1" x14ac:dyDescent="0.3">
      <c r="A35" s="6"/>
      <c r="B35" s="18" t="s">
        <v>101</v>
      </c>
      <c r="C35" s="54">
        <v>0</v>
      </c>
      <c r="D35" s="8">
        <v>4</v>
      </c>
      <c r="E35" s="49">
        <f t="shared" ref="E35:E49" si="1">C35*D35</f>
        <v>0</v>
      </c>
    </row>
    <row r="36" spans="1:5" ht="15.75" thickBot="1" x14ac:dyDescent="0.3">
      <c r="A36" s="6"/>
      <c r="B36" s="18" t="s">
        <v>102</v>
      </c>
      <c r="C36" s="54">
        <v>0</v>
      </c>
      <c r="D36" s="8">
        <v>4</v>
      </c>
      <c r="E36" s="49">
        <f t="shared" si="1"/>
        <v>0</v>
      </c>
    </row>
    <row r="37" spans="1:5" ht="15.75" thickBot="1" x14ac:dyDescent="0.3">
      <c r="A37" s="6"/>
      <c r="B37" s="18" t="s">
        <v>103</v>
      </c>
      <c r="C37" s="54">
        <v>0</v>
      </c>
      <c r="D37" s="8">
        <v>4</v>
      </c>
      <c r="E37" s="49">
        <f t="shared" si="1"/>
        <v>0</v>
      </c>
    </row>
    <row r="38" spans="1:5" ht="15.75" thickBot="1" x14ac:dyDescent="0.3">
      <c r="A38" s="6"/>
      <c r="B38" s="18" t="s">
        <v>104</v>
      </c>
      <c r="C38" s="54">
        <v>0</v>
      </c>
      <c r="D38" s="8">
        <v>4</v>
      </c>
      <c r="E38" s="49">
        <f t="shared" si="1"/>
        <v>0</v>
      </c>
    </row>
    <row r="39" spans="1:5" ht="15.75" thickBot="1" x14ac:dyDescent="0.3">
      <c r="A39" s="6"/>
      <c r="B39" s="18" t="s">
        <v>105</v>
      </c>
      <c r="C39" s="54">
        <v>0</v>
      </c>
      <c r="D39" s="8">
        <v>4</v>
      </c>
      <c r="E39" s="49">
        <f t="shared" si="1"/>
        <v>0</v>
      </c>
    </row>
    <row r="40" spans="1:5" ht="15.75" thickBot="1" x14ac:dyDescent="0.3">
      <c r="A40" s="6"/>
      <c r="B40" s="18" t="s">
        <v>106</v>
      </c>
      <c r="C40" s="54">
        <v>0</v>
      </c>
      <c r="D40" s="8">
        <v>4</v>
      </c>
      <c r="E40" s="49">
        <f t="shared" si="1"/>
        <v>0</v>
      </c>
    </row>
    <row r="41" spans="1:5" ht="15.75" thickBot="1" x14ac:dyDescent="0.3">
      <c r="A41" s="6"/>
      <c r="B41" s="18" t="s">
        <v>107</v>
      </c>
      <c r="C41" s="54">
        <v>0</v>
      </c>
      <c r="D41" s="8">
        <v>4</v>
      </c>
      <c r="E41" s="49">
        <f t="shared" si="1"/>
        <v>0</v>
      </c>
    </row>
    <row r="42" spans="1:5" ht="15.75" thickBot="1" x14ac:dyDescent="0.3">
      <c r="A42" s="6"/>
      <c r="B42" s="18" t="s">
        <v>108</v>
      </c>
      <c r="C42" s="54">
        <v>0</v>
      </c>
      <c r="D42" s="8">
        <v>4</v>
      </c>
      <c r="E42" s="49">
        <f t="shared" si="1"/>
        <v>0</v>
      </c>
    </row>
    <row r="43" spans="1:5" ht="15.75" thickBot="1" x14ac:dyDescent="0.3">
      <c r="A43" s="6"/>
      <c r="B43" s="18" t="s">
        <v>109</v>
      </c>
      <c r="C43" s="54">
        <v>0</v>
      </c>
      <c r="D43" s="8">
        <v>4</v>
      </c>
      <c r="E43" s="49">
        <f t="shared" si="1"/>
        <v>0</v>
      </c>
    </row>
    <row r="44" spans="1:5" ht="15.75" thickBot="1" x14ac:dyDescent="0.3">
      <c r="A44" s="6"/>
      <c r="B44" s="18" t="s">
        <v>110</v>
      </c>
      <c r="C44" s="54">
        <v>0</v>
      </c>
      <c r="D44" s="8">
        <v>4</v>
      </c>
      <c r="E44" s="49">
        <f t="shared" si="1"/>
        <v>0</v>
      </c>
    </row>
    <row r="45" spans="1:5" ht="15.75" thickBot="1" x14ac:dyDescent="0.3">
      <c r="A45" s="6"/>
      <c r="B45" s="18" t="s">
        <v>111</v>
      </c>
      <c r="C45" s="54">
        <v>0</v>
      </c>
      <c r="D45" s="8">
        <v>4</v>
      </c>
      <c r="E45" s="49">
        <f t="shared" si="1"/>
        <v>0</v>
      </c>
    </row>
    <row r="46" spans="1:5" ht="15.75" thickBot="1" x14ac:dyDescent="0.3">
      <c r="A46" s="6"/>
      <c r="B46" s="18" t="s">
        <v>112</v>
      </c>
      <c r="C46" s="54">
        <v>0</v>
      </c>
      <c r="D46" s="8">
        <v>4</v>
      </c>
      <c r="E46" s="49">
        <f t="shared" si="1"/>
        <v>0</v>
      </c>
    </row>
    <row r="47" spans="1:5" ht="15.75" thickBot="1" x14ac:dyDescent="0.3">
      <c r="A47" s="6"/>
      <c r="B47" s="18" t="s">
        <v>113</v>
      </c>
      <c r="C47" s="54">
        <v>0</v>
      </c>
      <c r="D47" s="8">
        <v>4</v>
      </c>
      <c r="E47" s="49">
        <f t="shared" si="1"/>
        <v>0</v>
      </c>
    </row>
    <row r="48" spans="1:5" ht="15.75" thickBot="1" x14ac:dyDescent="0.3">
      <c r="A48" s="6"/>
      <c r="B48" s="18" t="s">
        <v>114</v>
      </c>
      <c r="C48" s="54">
        <v>0</v>
      </c>
      <c r="D48" s="8">
        <v>4</v>
      </c>
      <c r="E48" s="49">
        <f t="shared" si="1"/>
        <v>0</v>
      </c>
    </row>
    <row r="49" spans="1:5" ht="15.75" thickBot="1" x14ac:dyDescent="0.3">
      <c r="A49" s="6"/>
      <c r="B49" s="18" t="s">
        <v>115</v>
      </c>
      <c r="C49" s="54">
        <v>0</v>
      </c>
      <c r="D49" s="8">
        <v>4</v>
      </c>
      <c r="E49" s="49">
        <f t="shared" si="1"/>
        <v>0</v>
      </c>
    </row>
    <row r="50" spans="1:5" s="91" customFormat="1" ht="19.5" thickBot="1" x14ac:dyDescent="0.35">
      <c r="A50" s="94"/>
      <c r="C50" s="97"/>
      <c r="D50" s="98" t="s">
        <v>135</v>
      </c>
      <c r="E50" s="99">
        <f>SUM(E33:E49)</f>
        <v>0</v>
      </c>
    </row>
    <row r="51" spans="1:5" ht="15.75" thickBot="1" x14ac:dyDescent="0.3"/>
    <row r="52" spans="1:5" ht="16.5" thickTop="1" thickBot="1" x14ac:dyDescent="0.3">
      <c r="A52" s="78"/>
      <c r="B52" s="131" t="s">
        <v>125</v>
      </c>
      <c r="C52" s="153" t="s">
        <v>119</v>
      </c>
      <c r="D52" s="78" t="s">
        <v>134</v>
      </c>
      <c r="E52" s="153" t="s">
        <v>120</v>
      </c>
    </row>
    <row r="53" spans="1:5" ht="16.5" thickTop="1" thickBot="1" x14ac:dyDescent="0.3">
      <c r="A53" s="6"/>
      <c r="B53" s="26" t="s">
        <v>133</v>
      </c>
      <c r="C53" s="51"/>
      <c r="D53" s="8"/>
      <c r="E53" s="51"/>
    </row>
    <row r="54" spans="1:5" ht="15.75" thickBot="1" x14ac:dyDescent="0.3">
      <c r="A54" s="6"/>
      <c r="B54" s="18" t="s">
        <v>122</v>
      </c>
      <c r="C54" s="54">
        <v>0</v>
      </c>
      <c r="D54" s="8">
        <v>4</v>
      </c>
      <c r="E54" s="49">
        <f>C54*D54</f>
        <v>0</v>
      </c>
    </row>
    <row r="55" spans="1:5" ht="15.75" thickBot="1" x14ac:dyDescent="0.3">
      <c r="A55" s="6"/>
      <c r="B55" s="18" t="s">
        <v>100</v>
      </c>
      <c r="C55" s="54">
        <v>0</v>
      </c>
      <c r="D55" s="8">
        <v>4</v>
      </c>
      <c r="E55" s="49">
        <f>C55*D55</f>
        <v>0</v>
      </c>
    </row>
    <row r="56" spans="1:5" ht="15.75" thickBot="1" x14ac:dyDescent="0.3">
      <c r="A56" s="6"/>
      <c r="B56" s="18" t="s">
        <v>101</v>
      </c>
      <c r="C56" s="54">
        <v>0</v>
      </c>
      <c r="D56" s="8">
        <v>4</v>
      </c>
      <c r="E56" s="49">
        <f t="shared" ref="E56:E70" si="2">C56*D56</f>
        <v>0</v>
      </c>
    </row>
    <row r="57" spans="1:5" ht="15.75" thickBot="1" x14ac:dyDescent="0.3">
      <c r="A57" s="6"/>
      <c r="B57" s="18" t="s">
        <v>102</v>
      </c>
      <c r="C57" s="54">
        <v>0</v>
      </c>
      <c r="D57" s="8">
        <v>4</v>
      </c>
      <c r="E57" s="49">
        <f t="shared" si="2"/>
        <v>0</v>
      </c>
    </row>
    <row r="58" spans="1:5" ht="15.75" thickBot="1" x14ac:dyDescent="0.3">
      <c r="A58" s="6"/>
      <c r="B58" s="18" t="s">
        <v>103</v>
      </c>
      <c r="C58" s="54">
        <v>0</v>
      </c>
      <c r="D58" s="8">
        <v>4</v>
      </c>
      <c r="E58" s="49">
        <f t="shared" si="2"/>
        <v>0</v>
      </c>
    </row>
    <row r="59" spans="1:5" ht="15.75" thickBot="1" x14ac:dyDescent="0.3">
      <c r="A59" s="6"/>
      <c r="B59" s="18" t="s">
        <v>104</v>
      </c>
      <c r="C59" s="54">
        <v>0</v>
      </c>
      <c r="D59" s="8">
        <v>4</v>
      </c>
      <c r="E59" s="49">
        <f t="shared" si="2"/>
        <v>0</v>
      </c>
    </row>
    <row r="60" spans="1:5" ht="15.75" thickBot="1" x14ac:dyDescent="0.3">
      <c r="A60" s="6"/>
      <c r="B60" s="18" t="s">
        <v>105</v>
      </c>
      <c r="C60" s="54">
        <v>0</v>
      </c>
      <c r="D60" s="8">
        <v>4</v>
      </c>
      <c r="E60" s="49">
        <f t="shared" si="2"/>
        <v>0</v>
      </c>
    </row>
    <row r="61" spans="1:5" ht="15.75" thickBot="1" x14ac:dyDescent="0.3">
      <c r="A61" s="6"/>
      <c r="B61" s="18" t="s">
        <v>106</v>
      </c>
      <c r="C61" s="54">
        <v>0</v>
      </c>
      <c r="D61" s="8">
        <v>4</v>
      </c>
      <c r="E61" s="49">
        <f t="shared" si="2"/>
        <v>0</v>
      </c>
    </row>
    <row r="62" spans="1:5" ht="15.75" thickBot="1" x14ac:dyDescent="0.3">
      <c r="A62" s="6"/>
      <c r="B62" s="18" t="s">
        <v>107</v>
      </c>
      <c r="C62" s="54">
        <v>0</v>
      </c>
      <c r="D62" s="8">
        <v>4</v>
      </c>
      <c r="E62" s="49">
        <f t="shared" si="2"/>
        <v>0</v>
      </c>
    </row>
    <row r="63" spans="1:5" ht="15.75" thickBot="1" x14ac:dyDescent="0.3">
      <c r="A63" s="6"/>
      <c r="B63" s="18" t="s">
        <v>108</v>
      </c>
      <c r="C63" s="54">
        <v>0</v>
      </c>
      <c r="D63" s="8">
        <v>4</v>
      </c>
      <c r="E63" s="49">
        <f t="shared" si="2"/>
        <v>0</v>
      </c>
    </row>
    <row r="64" spans="1:5" ht="15.75" thickBot="1" x14ac:dyDescent="0.3">
      <c r="A64" s="6"/>
      <c r="B64" s="18" t="s">
        <v>109</v>
      </c>
      <c r="C64" s="54">
        <v>0</v>
      </c>
      <c r="D64" s="8">
        <v>4</v>
      </c>
      <c r="E64" s="49">
        <f t="shared" si="2"/>
        <v>0</v>
      </c>
    </row>
    <row r="65" spans="1:5" ht="15.75" thickBot="1" x14ac:dyDescent="0.3">
      <c r="A65" s="6"/>
      <c r="B65" s="18" t="s">
        <v>110</v>
      </c>
      <c r="C65" s="54">
        <v>0</v>
      </c>
      <c r="D65" s="8">
        <v>4</v>
      </c>
      <c r="E65" s="49">
        <f t="shared" si="2"/>
        <v>0</v>
      </c>
    </row>
    <row r="66" spans="1:5" ht="15.75" thickBot="1" x14ac:dyDescent="0.3">
      <c r="A66" s="6"/>
      <c r="B66" s="18" t="s">
        <v>111</v>
      </c>
      <c r="C66" s="54">
        <v>0</v>
      </c>
      <c r="D66" s="8">
        <v>4</v>
      </c>
      <c r="E66" s="49">
        <f t="shared" si="2"/>
        <v>0</v>
      </c>
    </row>
    <row r="67" spans="1:5" ht="15.75" thickBot="1" x14ac:dyDescent="0.3">
      <c r="A67" s="6"/>
      <c r="B67" s="18" t="s">
        <v>112</v>
      </c>
      <c r="C67" s="54">
        <v>0</v>
      </c>
      <c r="D67" s="8">
        <v>4</v>
      </c>
      <c r="E67" s="49">
        <f t="shared" si="2"/>
        <v>0</v>
      </c>
    </row>
    <row r="68" spans="1:5" ht="15.75" thickBot="1" x14ac:dyDescent="0.3">
      <c r="A68" s="6"/>
      <c r="B68" s="18" t="s">
        <v>113</v>
      </c>
      <c r="C68" s="54">
        <v>0</v>
      </c>
      <c r="D68" s="8">
        <v>4</v>
      </c>
      <c r="E68" s="49">
        <f t="shared" si="2"/>
        <v>0</v>
      </c>
    </row>
    <row r="69" spans="1:5" ht="15.75" thickBot="1" x14ac:dyDescent="0.3">
      <c r="A69" s="6"/>
      <c r="B69" s="18" t="s">
        <v>114</v>
      </c>
      <c r="C69" s="54">
        <v>0</v>
      </c>
      <c r="D69" s="8">
        <v>4</v>
      </c>
      <c r="E69" s="49">
        <f t="shared" si="2"/>
        <v>0</v>
      </c>
    </row>
    <row r="70" spans="1:5" ht="15.75" thickBot="1" x14ac:dyDescent="0.3">
      <c r="A70" s="6"/>
      <c r="B70" s="18" t="s">
        <v>115</v>
      </c>
      <c r="C70" s="54">
        <v>0</v>
      </c>
      <c r="D70" s="8">
        <v>4</v>
      </c>
      <c r="E70" s="49">
        <f t="shared" si="2"/>
        <v>0</v>
      </c>
    </row>
    <row r="71" spans="1:5" s="91" customFormat="1" ht="19.5" thickBot="1" x14ac:dyDescent="0.35">
      <c r="A71" s="94"/>
      <c r="C71" s="97"/>
      <c r="D71" s="98" t="s">
        <v>135</v>
      </c>
      <c r="E71" s="99">
        <f>SUM(E54:E70)</f>
        <v>0</v>
      </c>
    </row>
    <row r="72" spans="1:5" ht="15.75" thickBot="1" x14ac:dyDescent="0.3"/>
    <row r="73" spans="1:5" s="91" customFormat="1" ht="20.25" thickTop="1" thickBot="1" x14ac:dyDescent="0.35">
      <c r="A73" s="94"/>
      <c r="C73" s="100"/>
      <c r="D73" s="95" t="s">
        <v>136</v>
      </c>
      <c r="E73" s="101">
        <f>E29+E50+E71</f>
        <v>0</v>
      </c>
    </row>
    <row r="74" spans="1:5" ht="15.75" thickTop="1" x14ac:dyDescent="0.25"/>
    <row r="75" spans="1:5" x14ac:dyDescent="0.25">
      <c r="A75" s="183" t="s">
        <v>189</v>
      </c>
      <c r="B75" s="184"/>
      <c r="C75" s="168" t="s">
        <v>190</v>
      </c>
      <c r="D75"/>
      <c r="E75" s="5"/>
    </row>
    <row r="76" spans="1:5" x14ac:dyDescent="0.25">
      <c r="A76" s="183" t="s">
        <v>191</v>
      </c>
      <c r="B76" s="184"/>
      <c r="C76" s="168" t="s">
        <v>192</v>
      </c>
      <c r="D76"/>
      <c r="E76" s="5"/>
    </row>
    <row r="77" spans="1:5" x14ac:dyDescent="0.25">
      <c r="A77" s="183" t="s">
        <v>193</v>
      </c>
      <c r="B77" s="184"/>
      <c r="C77"/>
      <c r="D77"/>
      <c r="E77" s="5"/>
    </row>
    <row r="78" spans="1:5" x14ac:dyDescent="0.25">
      <c r="A78" s="183" t="s">
        <v>195</v>
      </c>
      <c r="B78" s="184"/>
      <c r="C78"/>
      <c r="D78"/>
      <c r="E78" s="5"/>
    </row>
    <row r="79" spans="1:5" ht="30" customHeight="1" x14ac:dyDescent="0.25">
      <c r="A79" s="183" t="s">
        <v>196</v>
      </c>
      <c r="B79" s="184"/>
      <c r="C79" s="168" t="s">
        <v>197</v>
      </c>
      <c r="D79"/>
      <c r="E79" s="5"/>
    </row>
    <row r="80" spans="1:5" ht="15.75" x14ac:dyDescent="0.25">
      <c r="A80" s="170"/>
      <c r="C80"/>
      <c r="D80"/>
      <c r="E80" s="5"/>
    </row>
    <row r="81" spans="1:7" ht="27.75" customHeight="1" x14ac:dyDescent="0.25">
      <c r="A81" s="183" t="s">
        <v>198</v>
      </c>
      <c r="B81" s="184"/>
      <c r="C81"/>
      <c r="D81" s="168"/>
      <c r="E81" s="5"/>
    </row>
    <row r="82" spans="1:7" x14ac:dyDescent="0.25">
      <c r="A82" s="183" t="s">
        <v>199</v>
      </c>
      <c r="B82" s="184"/>
      <c r="C82"/>
      <c r="D82"/>
      <c r="E82" s="5"/>
    </row>
    <row r="83" spans="1:7" ht="15.75" x14ac:dyDescent="0.25">
      <c r="A83" s="5"/>
      <c r="B83" s="170"/>
      <c r="C83"/>
      <c r="D83"/>
      <c r="E83" s="5"/>
    </row>
    <row r="84" spans="1:7" ht="15.75" x14ac:dyDescent="0.25">
      <c r="A84" s="183" t="s">
        <v>200</v>
      </c>
      <c r="B84" s="184"/>
      <c r="C84" s="170" t="s">
        <v>201</v>
      </c>
      <c r="D84"/>
      <c r="E84" s="5"/>
    </row>
    <row r="85" spans="1:7" ht="15.75" x14ac:dyDescent="0.25">
      <c r="A85" s="5"/>
      <c r="B85" s="170"/>
      <c r="C85"/>
      <c r="D85"/>
      <c r="E85" s="5"/>
    </row>
    <row r="86" spans="1:7" x14ac:dyDescent="0.25">
      <c r="A86" s="183" t="s">
        <v>202</v>
      </c>
      <c r="B86" s="184"/>
      <c r="C86"/>
      <c r="D86"/>
      <c r="E86" s="5"/>
    </row>
    <row r="87" spans="1:7" ht="59.25" customHeight="1" x14ac:dyDescent="0.25">
      <c r="A87" s="185" t="s">
        <v>207</v>
      </c>
      <c r="B87" s="184"/>
      <c r="C87" s="5"/>
      <c r="D87"/>
      <c r="E87" s="5"/>
    </row>
    <row r="88" spans="1:7" x14ac:dyDescent="0.25">
      <c r="A88" s="5"/>
      <c r="C88"/>
      <c r="D88"/>
      <c r="E88" s="5"/>
    </row>
    <row r="89" spans="1:7" x14ac:dyDescent="0.25">
      <c r="A89" s="183" t="s">
        <v>203</v>
      </c>
      <c r="B89" s="184"/>
      <c r="C89"/>
      <c r="D89"/>
      <c r="E89" s="5"/>
    </row>
    <row r="90" spans="1:7" ht="15.75" x14ac:dyDescent="0.25">
      <c r="B90" s="170"/>
      <c r="D90" s="168"/>
      <c r="E90" s="5"/>
      <c r="F90" s="5"/>
      <c r="G90" s="5"/>
    </row>
  </sheetData>
  <mergeCells count="16">
    <mergeCell ref="A89:B89"/>
    <mergeCell ref="A1:E1"/>
    <mergeCell ref="A3:E3"/>
    <mergeCell ref="A5:E5"/>
    <mergeCell ref="A7:E7"/>
    <mergeCell ref="A8:C8"/>
    <mergeCell ref="A82:B82"/>
    <mergeCell ref="A81:B81"/>
    <mergeCell ref="A84:B84"/>
    <mergeCell ref="A86:B86"/>
    <mergeCell ref="A87:B87"/>
    <mergeCell ref="A75:B75"/>
    <mergeCell ref="A76:B76"/>
    <mergeCell ref="A77:B77"/>
    <mergeCell ref="A78:B78"/>
    <mergeCell ref="A79:B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Additional Equipment </vt:lpstr>
      <vt:lpstr>Trevenna </vt:lpstr>
      <vt:lpstr>Regional Offices</vt:lpstr>
      <vt:lpstr>Regions - Procured Equipment</vt:lpstr>
      <vt:lpstr>Additional Equipment - Regions </vt:lpstr>
      <vt:lpstr>Other </vt:lpstr>
      <vt:lpstr>Cabling </vt:lpstr>
      <vt:lpstr>Service - HQ &amp; Trevenna</vt:lpstr>
      <vt:lpstr>Service Regions</vt:lpstr>
      <vt:lpstr>Corrective Maintenance Head Off</vt:lpstr>
      <vt:lpstr>Maintenance Regions (Travel) </vt:lpstr>
      <vt:lpstr>Maintenance Regions (Labour) </vt:lpstr>
      <vt:lpstr>Relocations</vt:lpstr>
      <vt:lpstr>New Offices</vt:lpstr>
      <vt:lpstr>Final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Thobela</dc:creator>
  <cp:lastModifiedBy>Sibushana J. Rabebe</cp:lastModifiedBy>
  <cp:lastPrinted>2019-08-13T14:06:56Z</cp:lastPrinted>
  <dcterms:created xsi:type="dcterms:W3CDTF">2019-08-08T07:09:24Z</dcterms:created>
  <dcterms:modified xsi:type="dcterms:W3CDTF">2019-11-05T13:13:51Z</dcterms:modified>
</cp:coreProperties>
</file>